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All States" sheetId="1" r:id="rId1"/>
    <sheet name="Judicial" sheetId="2" r:id="rId2"/>
    <sheet name="Non-Judicial" sheetId="3" r:id="rId3"/>
  </sheets>
  <definedNames/>
  <calcPr fullCalcOnLoad="1"/>
</workbook>
</file>

<file path=xl/sharedStrings.xml><?xml version="1.0" encoding="utf-8"?>
<sst xmlns="http://schemas.openxmlformats.org/spreadsheetml/2006/main" count="308" uniqueCount="67">
  <si>
    <t>Data</t>
  </si>
  <si>
    <t>Default</t>
  </si>
  <si>
    <t>Auction</t>
  </si>
  <si>
    <t>REO</t>
  </si>
  <si>
    <t>MOM Δ</t>
  </si>
  <si>
    <t>YOY Δ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</si>
  <si>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</si>
  <si>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</si>
  <si>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</si>
  <si>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</si>
  <si>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</si>
  <si>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</si>
  <si>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</si>
  <si>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</si>
  <si>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</si>
  <si>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</si>
  <si>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</si>
  <si>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</si>
  <si>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</si>
  <si>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</si>
  <si>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</si>
  <si>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</si>
  <si>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</si>
  <si>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</si>
  <si>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</si>
  <si>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</si>
  <si>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</si>
  <si>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</si>
  <si>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</si>
  <si>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</si>
  <si>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</si>
  <si>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</si>
  <si>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</si>
  <si>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</si>
  <si>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</si>
  <si>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</si>
  <si>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</si>
  <si>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</si>
  <si>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</si>
  <si>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</si>
  <si>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</si>
  <si>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</si>
  <si>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</si>
  <si>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</si>
  <si>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</si>
  <si>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</si>
  <si>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</si>
  <si>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</si>
  <si>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</si>
  <si>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</si>
  <si>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</si>
  <si>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</si>
  <si>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</si>
  <si>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</si>
  <si>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</si>
  <si>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</si>
  <si>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</si>
  <si>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U.S.Total</t>
  </si>
  <si>
    <t>District of Columbia</t>
  </si>
  <si>
    <t>Process</t>
  </si>
  <si>
    <t>Non-Judicial</t>
  </si>
  <si>
    <t>Judicial</t>
  </si>
  <si>
    <t>Judicial &amp; Non-Judicial Used</t>
  </si>
  <si>
    <t>Non-Judicial but court hearing required</t>
  </si>
  <si>
    <t>--</t>
  </si>
  <si>
    <t>Non-Judicial Only</t>
  </si>
  <si>
    <t>Judicial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</si>
</sst>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10409]#,##0;\-#,##0"/>
    <numFmt numFmtId="166" formatCode="0.0%"/>
    <numFmt numFmtId="167" formatCode="[$-1010409]General"/>
    <numFmt numFmtId="168" formatCode="[$-1010409]#,##0.00;\-#,##0.00"/>
  </numFmts>
  <fonts count="3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9" fontId="1" fillId="0" borderId="11" xfId="57" applyFont="1" applyFill="1" applyBorder="1" applyAlignment="1">
      <alignment/>
    </xf>
    <xf numFmtId="9" fontId="1" fillId="0" borderId="12" xfId="57" applyFont="1" applyFill="1" applyBorder="1" applyAlignment="1">
      <alignment/>
    </xf>
    <xf numFmtId="2" fontId="0" fillId="0" borderId="0" xfId="0" applyNumberFormat="1" applyAlignment="1">
      <alignment/>
    </xf>
    <xf numFmtId="2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35" borderId="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7" borderId="0" xfId="0" applyFont="1" applyFill="1" applyAlignment="1">
      <alignment/>
    </xf>
    <xf numFmtId="0" fontId="1" fillId="33" borderId="13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1" xfId="0" applyFont="1" applyFill="1" applyBorder="1" applyAlignment="1">
      <alignment/>
    </xf>
    <xf numFmtId="9" fontId="1" fillId="38" borderId="11" xfId="57" applyFont="1" applyFill="1" applyBorder="1" applyAlignment="1">
      <alignment/>
    </xf>
    <xf numFmtId="9" fontId="1" fillId="38" borderId="12" xfId="57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38" borderId="14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38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38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9" fontId="1" fillId="0" borderId="15" xfId="57" applyFont="1" applyFill="1" applyBorder="1" applyAlignment="1">
      <alignment/>
    </xf>
    <xf numFmtId="9" fontId="1" fillId="0" borderId="16" xfId="57" applyFont="1" applyFill="1" applyBorder="1" applyAlignment="1">
      <alignment/>
    </xf>
    <xf numFmtId="3" fontId="0" fillId="0" borderId="0" xfId="0" applyNumberFormat="1" applyAlignment="1">
      <alignment/>
    </xf>
    <xf numFmtId="0" fontId="2" fillId="37" borderId="17" xfId="0" applyFont="1" applyFill="1" applyBorder="1" applyAlignment="1">
      <alignment/>
    </xf>
    <xf numFmtId="3" fontId="2" fillId="37" borderId="17" xfId="0" applyNumberFormat="1" applyFont="1" applyFill="1" applyBorder="1" applyAlignment="1">
      <alignment/>
    </xf>
    <xf numFmtId="9" fontId="2" fillId="37" borderId="17" xfId="57" applyFont="1" applyFill="1" applyBorder="1" applyAlignment="1">
      <alignment/>
    </xf>
    <xf numFmtId="9" fontId="2" fillId="37" borderId="17" xfId="57" applyNumberFormat="1" applyFont="1" applyFill="1" applyBorder="1" applyAlignment="1">
      <alignment/>
    </xf>
    <xf numFmtId="17" fontId="2" fillId="37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39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28575</xdr:rowOff>
    </xdr:from>
    <xdr:to>
      <xdr:col>0</xdr:col>
      <xdr:colOff>923925</xdr:colOff>
      <xdr:row>57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096375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57" sqref="V57"/>
    </sheetView>
  </sheetViews>
  <sheetFormatPr defaultColWidth="9.140625" defaultRowHeight="12.75"/>
  <cols>
    <col min="1" max="1" width="14.28125" style="0" bestFit="1" customWidth="1"/>
    <col min="2" max="2" width="7.140625" style="0" customWidth="1"/>
    <col min="3" max="3" width="8.00390625" style="0" bestFit="1" customWidth="1"/>
    <col min="4" max="4" width="8.421875" style="0" bestFit="1" customWidth="1"/>
    <col min="5" max="5" width="6.140625" style="0" bestFit="1" customWidth="1"/>
    <col min="6" max="6" width="6.57421875" style="0" bestFit="1" customWidth="1"/>
    <col min="7" max="7" width="8.00390625" style="0" bestFit="1" customWidth="1"/>
    <col min="8" max="8" width="8.421875" style="0" bestFit="1" customWidth="1"/>
    <col min="9" max="9" width="6.140625" style="0" bestFit="1" customWidth="1"/>
    <col min="10" max="10" width="6.57421875" style="0" bestFit="1" customWidth="1"/>
    <col min="11" max="11" width="8.00390625" style="0" bestFit="1" customWidth="1"/>
    <col min="12" max="12" width="8.140625" style="5" bestFit="1" customWidth="1"/>
    <col min="13" max="13" width="8.140625" style="0" bestFit="1" customWidth="1"/>
    <col min="14" max="14" width="8.421875" style="0" bestFit="1" customWidth="1"/>
    <col min="15" max="16" width="8.140625" style="0" bestFit="1" customWidth="1"/>
    <col min="17" max="17" width="6.140625" style="0" bestFit="1" customWidth="1"/>
    <col min="18" max="19" width="8.140625" style="0" bestFit="1" customWidth="1"/>
    <col min="20" max="20" width="6.57421875" style="0" bestFit="1" customWidth="1"/>
    <col min="21" max="22" width="8.140625" style="0" bestFit="1" customWidth="1"/>
  </cols>
  <sheetData>
    <row r="1" spans="1:22" ht="12.75">
      <c r="A1" s="12"/>
      <c r="B1" s="12"/>
      <c r="C1" s="41">
        <v>40179</v>
      </c>
      <c r="D1" s="42"/>
      <c r="E1" s="42"/>
      <c r="F1" s="43"/>
      <c r="G1" s="41">
        <v>40513</v>
      </c>
      <c r="H1" s="42"/>
      <c r="I1" s="42"/>
      <c r="J1" s="43"/>
      <c r="K1" s="41">
        <v>40544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2" ht="12.75">
      <c r="A2" s="12" t="s">
        <v>0</v>
      </c>
      <c r="B2" s="12" t="s">
        <v>59</v>
      </c>
      <c r="C2" s="18" t="s">
        <v>1</v>
      </c>
      <c r="D2" s="19" t="s">
        <v>2</v>
      </c>
      <c r="E2" s="19" t="s">
        <v>3</v>
      </c>
      <c r="F2" s="20" t="s">
        <v>6</v>
      </c>
      <c r="G2" s="18" t="s">
        <v>1</v>
      </c>
      <c r="H2" s="19" t="s">
        <v>2</v>
      </c>
      <c r="I2" s="19" t="s">
        <v>3</v>
      </c>
      <c r="J2" s="20" t="s">
        <v>6</v>
      </c>
      <c r="K2" s="13" t="s">
        <v>1</v>
      </c>
      <c r="L2" s="1" t="s">
        <v>4</v>
      </c>
      <c r="M2" s="2" t="s">
        <v>5</v>
      </c>
      <c r="N2" s="14" t="s">
        <v>2</v>
      </c>
      <c r="O2" s="6" t="s">
        <v>4</v>
      </c>
      <c r="P2" s="7" t="s">
        <v>5</v>
      </c>
      <c r="Q2" s="15" t="s">
        <v>3</v>
      </c>
      <c r="R2" s="8" t="s">
        <v>4</v>
      </c>
      <c r="S2" s="9" t="s">
        <v>5</v>
      </c>
      <c r="T2" s="16" t="s">
        <v>6</v>
      </c>
      <c r="U2" s="10" t="s">
        <v>4</v>
      </c>
      <c r="V2" s="11" t="s">
        <v>5</v>
      </c>
    </row>
    <row r="3" spans="1:22" ht="12.75">
      <c r="A3" s="17" t="s">
        <v>7</v>
      </c>
      <c r="B3" s="44" t="s">
        <v>60</v>
      </c>
      <c r="C3" s="24">
        <v>0</v>
      </c>
      <c r="D3" s="26">
        <v>891</v>
      </c>
      <c r="E3" s="26">
        <v>910</v>
      </c>
      <c r="F3" s="28">
        <v>1801</v>
      </c>
      <c r="G3" s="24">
        <v>0</v>
      </c>
      <c r="H3" s="26">
        <v>1305</v>
      </c>
      <c r="I3" s="26">
        <v>648</v>
      </c>
      <c r="J3" s="28">
        <v>1953</v>
      </c>
      <c r="K3" s="24">
        <v>0</v>
      </c>
      <c r="L3" s="3" t="str">
        <f aca="true" t="shared" si="0" ref="L3:L34">IF(ISERROR((K3-G3)/G3),"--",((K3-G3)/G3))</f>
        <v>--</v>
      </c>
      <c r="M3" s="4" t="str">
        <f aca="true" t="shared" si="1" ref="M3:M34">IF(ISERROR((K3-C3)/C3),"--",((K3-C3)/C3))</f>
        <v>--</v>
      </c>
      <c r="N3" s="24">
        <v>1038</v>
      </c>
      <c r="O3" s="3">
        <f aca="true" t="shared" si="2" ref="O3:O34">IF(ISERROR((N3-H3)/H3),"--",((N3-H3)/H3))</f>
        <v>-0.2045977011494253</v>
      </c>
      <c r="P3" s="4">
        <f aca="true" t="shared" si="3" ref="P3:P34">IF(ISERROR((N3-D3)/D3),"--",((N3-D3)/D3))</f>
        <v>0.16498316498316498</v>
      </c>
      <c r="Q3" s="24">
        <v>604</v>
      </c>
      <c r="R3" s="3">
        <f aca="true" t="shared" si="4" ref="R3:R34">IF(ISERROR((Q3-I3)/I3),"--",((Q3-I3)/I3))</f>
        <v>-0.06790123456790123</v>
      </c>
      <c r="S3" s="4">
        <f aca="true" t="shared" si="5" ref="S3:S34">IF(ISERROR((Q3-E3)/E3),"--",((Q3-E3)/E3))</f>
        <v>-0.3362637362637363</v>
      </c>
      <c r="T3" s="24">
        <v>1642</v>
      </c>
      <c r="U3" s="3">
        <f aca="true" t="shared" si="6" ref="U3:U34">IF(ISERROR((T3-J3)/J3),"--",((T3-J3)/J3))</f>
        <v>-0.159242191500256</v>
      </c>
      <c r="V3" s="4">
        <f aca="true" t="shared" si="7" ref="V3:V34">IF(ISERROR((T3-F3)/F3),"--",((T3-F3)/F3))</f>
        <v>-0.08828428650749584</v>
      </c>
    </row>
    <row r="4" spans="1:22" ht="12.75">
      <c r="A4" s="21" t="s">
        <v>8</v>
      </c>
      <c r="B4" s="21" t="s">
        <v>60</v>
      </c>
      <c r="C4" s="25">
        <v>0</v>
      </c>
      <c r="D4" s="27">
        <v>178</v>
      </c>
      <c r="E4" s="27">
        <v>136</v>
      </c>
      <c r="F4" s="29">
        <v>314</v>
      </c>
      <c r="G4" s="25">
        <v>1</v>
      </c>
      <c r="H4" s="27">
        <v>102</v>
      </c>
      <c r="I4" s="27">
        <v>88</v>
      </c>
      <c r="J4" s="29">
        <v>191</v>
      </c>
      <c r="K4" s="25">
        <v>0</v>
      </c>
      <c r="L4" s="22">
        <f t="shared" si="0"/>
        <v>-1</v>
      </c>
      <c r="M4" s="23" t="str">
        <f t="shared" si="1"/>
        <v>--</v>
      </c>
      <c r="N4" s="25">
        <v>165</v>
      </c>
      <c r="O4" s="22">
        <f t="shared" si="2"/>
        <v>0.6176470588235294</v>
      </c>
      <c r="P4" s="23">
        <f t="shared" si="3"/>
        <v>-0.07303370786516854</v>
      </c>
      <c r="Q4" s="25">
        <v>100</v>
      </c>
      <c r="R4" s="22">
        <f t="shared" si="4"/>
        <v>0.13636363636363635</v>
      </c>
      <c r="S4" s="23">
        <f t="shared" si="5"/>
        <v>-0.2647058823529412</v>
      </c>
      <c r="T4" s="25">
        <v>265</v>
      </c>
      <c r="U4" s="22">
        <f t="shared" si="6"/>
        <v>0.387434554973822</v>
      </c>
      <c r="V4" s="23">
        <f t="shared" si="7"/>
        <v>-0.15605095541401273</v>
      </c>
    </row>
    <row r="5" spans="1:22" ht="12.75">
      <c r="A5" s="17" t="s">
        <v>9</v>
      </c>
      <c r="B5" s="44" t="s">
        <v>60</v>
      </c>
      <c r="C5" s="24">
        <v>4</v>
      </c>
      <c r="D5" s="26">
        <v>12407</v>
      </c>
      <c r="E5" s="26">
        <v>8637</v>
      </c>
      <c r="F5" s="28">
        <v>21048</v>
      </c>
      <c r="G5" s="24">
        <v>10</v>
      </c>
      <c r="H5" s="26">
        <v>9174</v>
      </c>
      <c r="I5" s="26">
        <v>4377</v>
      </c>
      <c r="J5" s="28">
        <v>13561</v>
      </c>
      <c r="K5" s="24">
        <v>7</v>
      </c>
      <c r="L5" s="3">
        <f t="shared" si="0"/>
        <v>-0.3</v>
      </c>
      <c r="M5" s="4">
        <f t="shared" si="1"/>
        <v>0.75</v>
      </c>
      <c r="N5" s="24">
        <v>8997</v>
      </c>
      <c r="O5" s="3">
        <f t="shared" si="2"/>
        <v>-0.019293655984303465</v>
      </c>
      <c r="P5" s="4">
        <f t="shared" si="3"/>
        <v>-0.27484484565164824</v>
      </c>
      <c r="Q5" s="24">
        <v>6753</v>
      </c>
      <c r="R5" s="3">
        <f t="shared" si="4"/>
        <v>0.542837559972584</v>
      </c>
      <c r="S5" s="4">
        <f t="shared" si="5"/>
        <v>-0.21813129558874608</v>
      </c>
      <c r="T5" s="24">
        <v>15757</v>
      </c>
      <c r="U5" s="3">
        <f t="shared" si="6"/>
        <v>0.1619349605486321</v>
      </c>
      <c r="V5" s="4">
        <f t="shared" si="7"/>
        <v>-0.25137780311668567</v>
      </c>
    </row>
    <row r="6" spans="1:22" ht="12.75">
      <c r="A6" s="21" t="s">
        <v>10</v>
      </c>
      <c r="B6" s="21" t="s">
        <v>60</v>
      </c>
      <c r="C6" s="25">
        <v>93</v>
      </c>
      <c r="D6" s="27">
        <v>1191</v>
      </c>
      <c r="E6" s="27">
        <v>727</v>
      </c>
      <c r="F6" s="29">
        <v>2011</v>
      </c>
      <c r="G6" s="25">
        <v>93</v>
      </c>
      <c r="H6" s="27">
        <v>1409</v>
      </c>
      <c r="I6" s="27">
        <v>472</v>
      </c>
      <c r="J6" s="29">
        <v>1974</v>
      </c>
      <c r="K6" s="25">
        <v>128</v>
      </c>
      <c r="L6" s="22">
        <f t="shared" si="0"/>
        <v>0.3763440860215054</v>
      </c>
      <c r="M6" s="23">
        <f t="shared" si="1"/>
        <v>0.3763440860215054</v>
      </c>
      <c r="N6" s="25">
        <v>1294</v>
      </c>
      <c r="O6" s="22">
        <f t="shared" si="2"/>
        <v>-0.08161816891412349</v>
      </c>
      <c r="P6" s="23">
        <f t="shared" si="3"/>
        <v>0.08648194794290512</v>
      </c>
      <c r="Q6" s="25">
        <v>486</v>
      </c>
      <c r="R6" s="22">
        <f t="shared" si="4"/>
        <v>0.029661016949152543</v>
      </c>
      <c r="S6" s="23">
        <f t="shared" si="5"/>
        <v>-0.3314993122420908</v>
      </c>
      <c r="T6" s="25">
        <v>1908</v>
      </c>
      <c r="U6" s="22">
        <f t="shared" si="6"/>
        <v>-0.03343465045592705</v>
      </c>
      <c r="V6" s="23">
        <f t="shared" si="7"/>
        <v>-0.051218299353555444</v>
      </c>
    </row>
    <row r="7" spans="1:22" ht="12.75">
      <c r="A7" s="17" t="s">
        <v>11</v>
      </c>
      <c r="B7" s="44" t="s">
        <v>60</v>
      </c>
      <c r="C7" s="24">
        <v>24234</v>
      </c>
      <c r="D7" s="26">
        <v>30582</v>
      </c>
      <c r="E7" s="26">
        <v>17001</v>
      </c>
      <c r="F7" s="28">
        <v>71817</v>
      </c>
      <c r="G7" s="24">
        <v>24389</v>
      </c>
      <c r="H7" s="26">
        <v>29481</v>
      </c>
      <c r="I7" s="26">
        <v>12045</v>
      </c>
      <c r="J7" s="28">
        <v>65915</v>
      </c>
      <c r="K7" s="24">
        <v>24162</v>
      </c>
      <c r="L7" s="3">
        <f t="shared" si="0"/>
        <v>-0.009307474681208742</v>
      </c>
      <c r="M7" s="4">
        <f t="shared" si="1"/>
        <v>-0.0029710324337707352</v>
      </c>
      <c r="N7" s="24">
        <v>27017</v>
      </c>
      <c r="O7" s="3">
        <f t="shared" si="2"/>
        <v>-0.08357925443505987</v>
      </c>
      <c r="P7" s="4">
        <f t="shared" si="3"/>
        <v>-0.11657183964423518</v>
      </c>
      <c r="Q7" s="24">
        <v>15893</v>
      </c>
      <c r="R7" s="3">
        <f t="shared" si="4"/>
        <v>0.3194686591946866</v>
      </c>
      <c r="S7" s="4">
        <f t="shared" si="5"/>
        <v>-0.06517263690371154</v>
      </c>
      <c r="T7" s="24">
        <v>67072</v>
      </c>
      <c r="U7" s="3">
        <f t="shared" si="6"/>
        <v>0.01755290904953349</v>
      </c>
      <c r="V7" s="4">
        <f t="shared" si="7"/>
        <v>-0.06607070749265494</v>
      </c>
    </row>
    <row r="8" spans="1:22" ht="12.75">
      <c r="A8" s="21" t="s">
        <v>12</v>
      </c>
      <c r="B8" s="21" t="s">
        <v>60</v>
      </c>
      <c r="C8" s="25">
        <v>20</v>
      </c>
      <c r="D8" s="27">
        <v>3227</v>
      </c>
      <c r="E8" s="27">
        <v>1782</v>
      </c>
      <c r="F8" s="29">
        <v>5029</v>
      </c>
      <c r="G8" s="25">
        <v>28</v>
      </c>
      <c r="H8" s="27">
        <v>3512</v>
      </c>
      <c r="I8" s="27">
        <v>1583</v>
      </c>
      <c r="J8" s="29">
        <v>5123</v>
      </c>
      <c r="K8" s="25">
        <v>7</v>
      </c>
      <c r="L8" s="22">
        <f t="shared" si="0"/>
        <v>-0.75</v>
      </c>
      <c r="M8" s="23">
        <f t="shared" si="1"/>
        <v>-0.65</v>
      </c>
      <c r="N8" s="25">
        <v>3190</v>
      </c>
      <c r="O8" s="22">
        <f t="shared" si="2"/>
        <v>-0.09168564920273349</v>
      </c>
      <c r="P8" s="23">
        <f t="shared" si="3"/>
        <v>-0.011465757669662225</v>
      </c>
      <c r="Q8" s="25">
        <v>1749</v>
      </c>
      <c r="R8" s="22">
        <f t="shared" si="4"/>
        <v>0.10486418193303854</v>
      </c>
      <c r="S8" s="23">
        <f t="shared" si="5"/>
        <v>-0.018518518518518517</v>
      </c>
      <c r="T8" s="25">
        <v>4946</v>
      </c>
      <c r="U8" s="22">
        <f t="shared" si="6"/>
        <v>-0.03455006831934414</v>
      </c>
      <c r="V8" s="23">
        <f t="shared" si="7"/>
        <v>-0.016504275203817857</v>
      </c>
    </row>
    <row r="9" spans="1:22" ht="12.75">
      <c r="A9" s="17" t="s">
        <v>13</v>
      </c>
      <c r="B9" s="44" t="s">
        <v>61</v>
      </c>
      <c r="C9" s="24">
        <v>1519</v>
      </c>
      <c r="D9" s="26">
        <v>99</v>
      </c>
      <c r="E9" s="26">
        <v>600</v>
      </c>
      <c r="F9" s="28">
        <v>2218</v>
      </c>
      <c r="G9" s="24">
        <v>496</v>
      </c>
      <c r="H9" s="26">
        <v>73</v>
      </c>
      <c r="I9" s="26">
        <v>551</v>
      </c>
      <c r="J9" s="28">
        <v>1120</v>
      </c>
      <c r="K9" s="24">
        <v>548</v>
      </c>
      <c r="L9" s="3">
        <f t="shared" si="0"/>
        <v>0.10483870967741936</v>
      </c>
      <c r="M9" s="4">
        <f t="shared" si="1"/>
        <v>-0.6392363396971692</v>
      </c>
      <c r="N9" s="24">
        <v>60</v>
      </c>
      <c r="O9" s="3">
        <f t="shared" si="2"/>
        <v>-0.1780821917808219</v>
      </c>
      <c r="P9" s="4">
        <f t="shared" si="3"/>
        <v>-0.3939393939393939</v>
      </c>
      <c r="Q9" s="24">
        <v>229</v>
      </c>
      <c r="R9" s="3">
        <f t="shared" si="4"/>
        <v>-0.5843920145190563</v>
      </c>
      <c r="S9" s="4">
        <f t="shared" si="5"/>
        <v>-0.6183333333333333</v>
      </c>
      <c r="T9" s="24">
        <v>837</v>
      </c>
      <c r="U9" s="3">
        <f t="shared" si="6"/>
        <v>-0.2526785714285714</v>
      </c>
      <c r="V9" s="4">
        <f t="shared" si="7"/>
        <v>-0.6226330027051398</v>
      </c>
    </row>
    <row r="10" spans="1:22" ht="12.75">
      <c r="A10" s="21" t="s">
        <v>14</v>
      </c>
      <c r="B10" s="21" t="s">
        <v>61</v>
      </c>
      <c r="C10" s="25">
        <v>0</v>
      </c>
      <c r="D10" s="27">
        <v>347</v>
      </c>
      <c r="E10" s="27">
        <v>113</v>
      </c>
      <c r="F10" s="29">
        <v>460</v>
      </c>
      <c r="G10" s="25">
        <v>0</v>
      </c>
      <c r="H10" s="27">
        <v>291</v>
      </c>
      <c r="I10" s="27">
        <v>150</v>
      </c>
      <c r="J10" s="29">
        <v>441</v>
      </c>
      <c r="K10" s="25">
        <v>0</v>
      </c>
      <c r="L10" s="22" t="str">
        <f t="shared" si="0"/>
        <v>--</v>
      </c>
      <c r="M10" s="23" t="str">
        <f t="shared" si="1"/>
        <v>--</v>
      </c>
      <c r="N10" s="25">
        <v>192</v>
      </c>
      <c r="O10" s="22">
        <f t="shared" si="2"/>
        <v>-0.3402061855670103</v>
      </c>
      <c r="P10" s="23">
        <f t="shared" si="3"/>
        <v>-0.44668587896253603</v>
      </c>
      <c r="Q10" s="25">
        <v>376</v>
      </c>
      <c r="R10" s="22">
        <f t="shared" si="4"/>
        <v>1.5066666666666666</v>
      </c>
      <c r="S10" s="23">
        <f t="shared" si="5"/>
        <v>2.327433628318584</v>
      </c>
      <c r="T10" s="25">
        <v>568</v>
      </c>
      <c r="U10" s="22">
        <f t="shared" si="6"/>
        <v>0.28798185941043086</v>
      </c>
      <c r="V10" s="23">
        <f t="shared" si="7"/>
        <v>0.23478260869565218</v>
      </c>
    </row>
    <row r="11" spans="1:22" ht="12.75">
      <c r="A11" s="17" t="s">
        <v>58</v>
      </c>
      <c r="B11" s="44" t="s">
        <v>60</v>
      </c>
      <c r="C11" s="24">
        <v>0</v>
      </c>
      <c r="D11" s="26">
        <v>134</v>
      </c>
      <c r="E11" s="26">
        <v>58</v>
      </c>
      <c r="F11" s="28">
        <v>192</v>
      </c>
      <c r="G11" s="24">
        <v>0</v>
      </c>
      <c r="H11" s="26">
        <v>17</v>
      </c>
      <c r="I11" s="26">
        <v>35</v>
      </c>
      <c r="J11" s="28">
        <v>52</v>
      </c>
      <c r="K11" s="24">
        <v>0</v>
      </c>
      <c r="L11" s="3" t="str">
        <f t="shared" si="0"/>
        <v>--</v>
      </c>
      <c r="M11" s="4" t="str">
        <f t="shared" si="1"/>
        <v>--</v>
      </c>
      <c r="N11" s="24">
        <v>6</v>
      </c>
      <c r="O11" s="3">
        <f t="shared" si="2"/>
        <v>-0.6470588235294118</v>
      </c>
      <c r="P11" s="4">
        <f t="shared" si="3"/>
        <v>-0.9552238805970149</v>
      </c>
      <c r="Q11" s="24">
        <v>16</v>
      </c>
      <c r="R11" s="3">
        <f t="shared" si="4"/>
        <v>-0.5428571428571428</v>
      </c>
      <c r="S11" s="4">
        <f t="shared" si="5"/>
        <v>-0.7241379310344828</v>
      </c>
      <c r="T11" s="24">
        <v>22</v>
      </c>
      <c r="U11" s="3">
        <f t="shared" si="6"/>
        <v>-0.5769230769230769</v>
      </c>
      <c r="V11" s="4">
        <f t="shared" si="7"/>
        <v>-0.8854166666666666</v>
      </c>
    </row>
    <row r="12" spans="1:22" ht="12.75">
      <c r="A12" s="21" t="s">
        <v>15</v>
      </c>
      <c r="B12" s="21" t="s">
        <v>61</v>
      </c>
      <c r="C12" s="25">
        <v>28887</v>
      </c>
      <c r="D12" s="27">
        <v>12013</v>
      </c>
      <c r="E12" s="27">
        <v>6169</v>
      </c>
      <c r="F12" s="29">
        <v>47069</v>
      </c>
      <c r="G12" s="25">
        <v>10848</v>
      </c>
      <c r="H12" s="27">
        <v>7334</v>
      </c>
      <c r="I12" s="27">
        <v>7459</v>
      </c>
      <c r="J12" s="29">
        <v>25641</v>
      </c>
      <c r="K12" s="25">
        <v>8882</v>
      </c>
      <c r="L12" s="22">
        <f t="shared" si="0"/>
        <v>-0.18123156342182892</v>
      </c>
      <c r="M12" s="23">
        <f t="shared" si="1"/>
        <v>-0.692526049780178</v>
      </c>
      <c r="N12" s="25">
        <v>5231</v>
      </c>
      <c r="O12" s="22">
        <f t="shared" si="2"/>
        <v>-0.2867466593946005</v>
      </c>
      <c r="P12" s="23">
        <f t="shared" si="3"/>
        <v>-0.5645550653458753</v>
      </c>
      <c r="Q12" s="25">
        <v>7558</v>
      </c>
      <c r="R12" s="22">
        <f t="shared" si="4"/>
        <v>0.013272556642981633</v>
      </c>
      <c r="S12" s="23">
        <f t="shared" si="5"/>
        <v>0.22515804830604635</v>
      </c>
      <c r="T12" s="25">
        <v>21671</v>
      </c>
      <c r="U12" s="22">
        <f t="shared" si="6"/>
        <v>-0.15483015483015483</v>
      </c>
      <c r="V12" s="23">
        <f t="shared" si="7"/>
        <v>-0.5395908134865836</v>
      </c>
    </row>
    <row r="13" spans="1:22" ht="12.75">
      <c r="A13" s="17" t="s">
        <v>16</v>
      </c>
      <c r="B13" s="44" t="s">
        <v>60</v>
      </c>
      <c r="C13" s="24">
        <v>0</v>
      </c>
      <c r="D13" s="26">
        <v>6725</v>
      </c>
      <c r="E13" s="26">
        <v>4549</v>
      </c>
      <c r="F13" s="28">
        <v>11274</v>
      </c>
      <c r="G13" s="24">
        <v>0</v>
      </c>
      <c r="H13" s="26">
        <v>8295</v>
      </c>
      <c r="I13" s="26">
        <v>2747</v>
      </c>
      <c r="J13" s="28">
        <v>11042</v>
      </c>
      <c r="K13" s="24">
        <v>1</v>
      </c>
      <c r="L13" s="3" t="str">
        <f t="shared" si="0"/>
        <v>--</v>
      </c>
      <c r="M13" s="4" t="str">
        <f t="shared" si="1"/>
        <v>--</v>
      </c>
      <c r="N13" s="24">
        <v>8015</v>
      </c>
      <c r="O13" s="3">
        <f t="shared" si="2"/>
        <v>-0.03375527426160337</v>
      </c>
      <c r="P13" s="4">
        <f t="shared" si="3"/>
        <v>0.19182156133828995</v>
      </c>
      <c r="Q13" s="24">
        <v>4756</v>
      </c>
      <c r="R13" s="3">
        <f t="shared" si="4"/>
        <v>0.7313432835820896</v>
      </c>
      <c r="S13" s="4">
        <f t="shared" si="5"/>
        <v>0.04550450648494175</v>
      </c>
      <c r="T13" s="24">
        <v>12772</v>
      </c>
      <c r="U13" s="3">
        <f t="shared" si="6"/>
        <v>0.15667451548632494</v>
      </c>
      <c r="V13" s="4">
        <f t="shared" si="7"/>
        <v>0.13287209508603867</v>
      </c>
    </row>
    <row r="14" spans="1:22" ht="12.75">
      <c r="A14" s="21" t="s">
        <v>17</v>
      </c>
      <c r="B14" s="21" t="s">
        <v>62</v>
      </c>
      <c r="C14" s="25">
        <v>95</v>
      </c>
      <c r="D14" s="27">
        <v>862</v>
      </c>
      <c r="E14" s="27">
        <v>345</v>
      </c>
      <c r="F14" s="29">
        <v>1302</v>
      </c>
      <c r="G14" s="25">
        <v>163</v>
      </c>
      <c r="H14" s="27">
        <v>451</v>
      </c>
      <c r="I14" s="27">
        <v>386</v>
      </c>
      <c r="J14" s="29">
        <v>1000</v>
      </c>
      <c r="K14" s="25">
        <v>36</v>
      </c>
      <c r="L14" s="22">
        <f t="shared" si="0"/>
        <v>-0.7791411042944786</v>
      </c>
      <c r="M14" s="23">
        <f t="shared" si="1"/>
        <v>-0.6210526315789474</v>
      </c>
      <c r="N14" s="25">
        <v>555</v>
      </c>
      <c r="O14" s="22">
        <f t="shared" si="2"/>
        <v>0.23059866962305986</v>
      </c>
      <c r="P14" s="23">
        <f t="shared" si="3"/>
        <v>-0.3561484918793503</v>
      </c>
      <c r="Q14" s="25">
        <v>394</v>
      </c>
      <c r="R14" s="22">
        <f t="shared" si="4"/>
        <v>0.02072538860103627</v>
      </c>
      <c r="S14" s="23">
        <f t="shared" si="5"/>
        <v>0.14202898550724638</v>
      </c>
      <c r="T14" s="25">
        <v>985</v>
      </c>
      <c r="U14" s="22">
        <f t="shared" si="6"/>
        <v>-0.015</v>
      </c>
      <c r="V14" s="23">
        <f t="shared" si="7"/>
        <v>-0.2434715821812596</v>
      </c>
    </row>
    <row r="15" spans="1:22" ht="12.75">
      <c r="A15" s="17" t="s">
        <v>18</v>
      </c>
      <c r="B15" s="44" t="s">
        <v>60</v>
      </c>
      <c r="C15" s="24">
        <v>714</v>
      </c>
      <c r="D15" s="26">
        <v>1380</v>
      </c>
      <c r="E15" s="26">
        <v>509</v>
      </c>
      <c r="F15" s="28">
        <v>2603</v>
      </c>
      <c r="G15" s="24">
        <v>624</v>
      </c>
      <c r="H15" s="26">
        <v>993</v>
      </c>
      <c r="I15" s="26">
        <v>459</v>
      </c>
      <c r="J15" s="28">
        <v>2076</v>
      </c>
      <c r="K15" s="24">
        <v>776</v>
      </c>
      <c r="L15" s="3">
        <f t="shared" si="0"/>
        <v>0.24358974358974358</v>
      </c>
      <c r="M15" s="4">
        <f t="shared" si="1"/>
        <v>0.08683473389355742</v>
      </c>
      <c r="N15" s="24">
        <v>1215</v>
      </c>
      <c r="O15" s="3">
        <f t="shared" si="2"/>
        <v>0.22356495468277945</v>
      </c>
      <c r="P15" s="4">
        <f t="shared" si="3"/>
        <v>-0.11956521739130435</v>
      </c>
      <c r="Q15" s="24">
        <v>695</v>
      </c>
      <c r="R15" s="3">
        <f t="shared" si="4"/>
        <v>0.514161220043573</v>
      </c>
      <c r="S15" s="4">
        <f t="shared" si="5"/>
        <v>0.3654223968565815</v>
      </c>
      <c r="T15" s="24">
        <v>2686</v>
      </c>
      <c r="U15" s="3">
        <f t="shared" si="6"/>
        <v>0.29383429672447015</v>
      </c>
      <c r="V15" s="4">
        <f t="shared" si="7"/>
        <v>0.031886285055704955</v>
      </c>
    </row>
    <row r="16" spans="1:22" ht="12.75">
      <c r="A16" s="21" t="s">
        <v>19</v>
      </c>
      <c r="B16" s="21" t="s">
        <v>61</v>
      </c>
      <c r="C16" s="25">
        <v>7582</v>
      </c>
      <c r="D16" s="27">
        <v>4542</v>
      </c>
      <c r="E16" s="27">
        <v>5996</v>
      </c>
      <c r="F16" s="29">
        <v>18120</v>
      </c>
      <c r="G16" s="25">
        <v>9134</v>
      </c>
      <c r="H16" s="27">
        <v>2131</v>
      </c>
      <c r="I16" s="27">
        <v>2777</v>
      </c>
      <c r="J16" s="29">
        <v>14042</v>
      </c>
      <c r="K16" s="25">
        <v>8345</v>
      </c>
      <c r="L16" s="22">
        <f t="shared" si="0"/>
        <v>-0.08638055616378366</v>
      </c>
      <c r="M16" s="23">
        <f t="shared" si="1"/>
        <v>0.100633078343445</v>
      </c>
      <c r="N16" s="25">
        <v>1909</v>
      </c>
      <c r="O16" s="22">
        <f t="shared" si="2"/>
        <v>-0.10417644298451431</v>
      </c>
      <c r="P16" s="23">
        <f t="shared" si="3"/>
        <v>-0.5797005724350507</v>
      </c>
      <c r="Q16" s="25">
        <v>2910</v>
      </c>
      <c r="R16" s="22">
        <f t="shared" si="4"/>
        <v>0.04789341015484336</v>
      </c>
      <c r="S16" s="23">
        <f t="shared" si="5"/>
        <v>-0.5146764509673115</v>
      </c>
      <c r="T16" s="25">
        <v>13164</v>
      </c>
      <c r="U16" s="22">
        <f t="shared" si="6"/>
        <v>-0.06252670559749324</v>
      </c>
      <c r="V16" s="23">
        <f t="shared" si="7"/>
        <v>-0.27350993377483446</v>
      </c>
    </row>
    <row r="17" spans="1:22" ht="12.75">
      <c r="A17" s="17" t="s">
        <v>20</v>
      </c>
      <c r="B17" s="44" t="s">
        <v>61</v>
      </c>
      <c r="C17" s="24">
        <v>1599</v>
      </c>
      <c r="D17" s="26">
        <v>1762</v>
      </c>
      <c r="E17" s="26">
        <v>1261</v>
      </c>
      <c r="F17" s="28">
        <v>4622</v>
      </c>
      <c r="G17" s="24">
        <v>792</v>
      </c>
      <c r="H17" s="26">
        <v>1581</v>
      </c>
      <c r="I17" s="26">
        <v>1214</v>
      </c>
      <c r="J17" s="28">
        <v>3587</v>
      </c>
      <c r="K17" s="24">
        <v>913</v>
      </c>
      <c r="L17" s="3">
        <f t="shared" si="0"/>
        <v>0.1527777777777778</v>
      </c>
      <c r="M17" s="4">
        <f t="shared" si="1"/>
        <v>-0.4290181363352095</v>
      </c>
      <c r="N17" s="24">
        <v>1001</v>
      </c>
      <c r="O17" s="3">
        <f t="shared" si="2"/>
        <v>-0.3668564199873498</v>
      </c>
      <c r="P17" s="4">
        <f t="shared" si="3"/>
        <v>-0.4318955732122588</v>
      </c>
      <c r="Q17" s="24">
        <v>1075</v>
      </c>
      <c r="R17" s="3">
        <f t="shared" si="4"/>
        <v>-0.11449752883031301</v>
      </c>
      <c r="S17" s="4">
        <f t="shared" si="5"/>
        <v>-0.14750198255352895</v>
      </c>
      <c r="T17" s="24">
        <v>2989</v>
      </c>
      <c r="U17" s="3">
        <f t="shared" si="6"/>
        <v>-0.1667131307499303</v>
      </c>
      <c r="V17" s="4">
        <f t="shared" si="7"/>
        <v>-0.3533102553007356</v>
      </c>
    </row>
    <row r="18" spans="1:22" ht="12.75">
      <c r="A18" s="21" t="s">
        <v>21</v>
      </c>
      <c r="B18" s="21" t="s">
        <v>61</v>
      </c>
      <c r="C18" s="25">
        <v>0</v>
      </c>
      <c r="D18" s="27">
        <v>227</v>
      </c>
      <c r="E18" s="27">
        <v>394</v>
      </c>
      <c r="F18" s="29">
        <v>621</v>
      </c>
      <c r="G18" s="25">
        <v>757</v>
      </c>
      <c r="H18" s="27">
        <v>315</v>
      </c>
      <c r="I18" s="27">
        <v>507</v>
      </c>
      <c r="J18" s="29">
        <v>1579</v>
      </c>
      <c r="K18" s="25">
        <v>927</v>
      </c>
      <c r="L18" s="22">
        <f t="shared" si="0"/>
        <v>0.22457067371202113</v>
      </c>
      <c r="M18" s="23" t="str">
        <f t="shared" si="1"/>
        <v>--</v>
      </c>
      <c r="N18" s="25">
        <v>230</v>
      </c>
      <c r="O18" s="22">
        <f t="shared" si="2"/>
        <v>-0.2698412698412698</v>
      </c>
      <c r="P18" s="23">
        <f t="shared" si="3"/>
        <v>0.013215859030837005</v>
      </c>
      <c r="Q18" s="25">
        <v>278</v>
      </c>
      <c r="R18" s="22">
        <f t="shared" si="4"/>
        <v>-0.4516765285996055</v>
      </c>
      <c r="S18" s="23">
        <f t="shared" si="5"/>
        <v>-0.29441624365482233</v>
      </c>
      <c r="T18" s="25">
        <v>1435</v>
      </c>
      <c r="U18" s="22">
        <f t="shared" si="6"/>
        <v>-0.09119696010132995</v>
      </c>
      <c r="V18" s="23">
        <f t="shared" si="7"/>
        <v>1.3107890499194848</v>
      </c>
    </row>
    <row r="19" spans="1:22" ht="12.75">
      <c r="A19" s="17" t="s">
        <v>22</v>
      </c>
      <c r="B19" s="44" t="s">
        <v>61</v>
      </c>
      <c r="C19" s="24">
        <v>134</v>
      </c>
      <c r="D19" s="26">
        <v>236</v>
      </c>
      <c r="E19" s="26">
        <v>338</v>
      </c>
      <c r="F19" s="28">
        <v>708</v>
      </c>
      <c r="G19" s="24">
        <v>288</v>
      </c>
      <c r="H19" s="26">
        <v>322</v>
      </c>
      <c r="I19" s="26">
        <v>459</v>
      </c>
      <c r="J19" s="28">
        <v>1069</v>
      </c>
      <c r="K19" s="24">
        <v>330</v>
      </c>
      <c r="L19" s="3">
        <f t="shared" si="0"/>
        <v>0.14583333333333334</v>
      </c>
      <c r="M19" s="4">
        <f t="shared" si="1"/>
        <v>1.462686567164179</v>
      </c>
      <c r="N19" s="24">
        <v>432</v>
      </c>
      <c r="O19" s="3">
        <f t="shared" si="2"/>
        <v>0.3416149068322981</v>
      </c>
      <c r="P19" s="4">
        <f t="shared" si="3"/>
        <v>0.8305084745762712</v>
      </c>
      <c r="Q19" s="24">
        <v>720</v>
      </c>
      <c r="R19" s="3">
        <f t="shared" si="4"/>
        <v>0.5686274509803921</v>
      </c>
      <c r="S19" s="4">
        <f t="shared" si="5"/>
        <v>1.1301775147928994</v>
      </c>
      <c r="T19" s="24">
        <v>1482</v>
      </c>
      <c r="U19" s="3">
        <f t="shared" si="6"/>
        <v>0.3863423760523854</v>
      </c>
      <c r="V19" s="4">
        <f t="shared" si="7"/>
        <v>1.0932203389830508</v>
      </c>
    </row>
    <row r="20" spans="1:22" ht="12.75">
      <c r="A20" s="21" t="s">
        <v>23</v>
      </c>
      <c r="B20" s="21" t="s">
        <v>61</v>
      </c>
      <c r="C20" s="25">
        <v>349</v>
      </c>
      <c r="D20" s="27">
        <v>407</v>
      </c>
      <c r="E20" s="27">
        <v>395</v>
      </c>
      <c r="F20" s="29">
        <v>1151</v>
      </c>
      <c r="G20" s="25">
        <v>291</v>
      </c>
      <c r="H20" s="27">
        <v>375</v>
      </c>
      <c r="I20" s="27">
        <v>327</v>
      </c>
      <c r="J20" s="29">
        <v>993</v>
      </c>
      <c r="K20" s="25">
        <v>684</v>
      </c>
      <c r="L20" s="22">
        <f t="shared" si="0"/>
        <v>1.3505154639175259</v>
      </c>
      <c r="M20" s="23">
        <f t="shared" si="1"/>
        <v>0.9598853868194842</v>
      </c>
      <c r="N20" s="25">
        <v>248</v>
      </c>
      <c r="O20" s="22">
        <f t="shared" si="2"/>
        <v>-0.33866666666666667</v>
      </c>
      <c r="P20" s="23">
        <f t="shared" si="3"/>
        <v>-0.3906633906633907</v>
      </c>
      <c r="Q20" s="25">
        <v>278</v>
      </c>
      <c r="R20" s="22">
        <f t="shared" si="4"/>
        <v>-0.14984709480122324</v>
      </c>
      <c r="S20" s="23">
        <f t="shared" si="5"/>
        <v>-0.29620253164556964</v>
      </c>
      <c r="T20" s="25">
        <v>1210</v>
      </c>
      <c r="U20" s="22">
        <f t="shared" si="6"/>
        <v>0.21852970795568982</v>
      </c>
      <c r="V20" s="23">
        <f t="shared" si="7"/>
        <v>0.051259774109470024</v>
      </c>
    </row>
    <row r="21" spans="1:22" ht="12.75">
      <c r="A21" s="17" t="s">
        <v>24</v>
      </c>
      <c r="B21" s="44" t="s">
        <v>61</v>
      </c>
      <c r="C21" s="24">
        <v>324</v>
      </c>
      <c r="D21" s="26">
        <v>546</v>
      </c>
      <c r="E21" s="26">
        <v>332</v>
      </c>
      <c r="F21" s="28">
        <v>1202</v>
      </c>
      <c r="G21" s="24">
        <v>208</v>
      </c>
      <c r="H21" s="26">
        <v>1097</v>
      </c>
      <c r="I21" s="26">
        <v>473</v>
      </c>
      <c r="J21" s="28">
        <v>1778</v>
      </c>
      <c r="K21" s="24">
        <v>267</v>
      </c>
      <c r="L21" s="3">
        <f t="shared" si="0"/>
        <v>0.28365384615384615</v>
      </c>
      <c r="M21" s="4">
        <f t="shared" si="1"/>
        <v>-0.17592592592592593</v>
      </c>
      <c r="N21" s="24">
        <v>1387</v>
      </c>
      <c r="O21" s="3">
        <f t="shared" si="2"/>
        <v>0.2643573381950775</v>
      </c>
      <c r="P21" s="4">
        <f t="shared" si="3"/>
        <v>1.5402930402930404</v>
      </c>
      <c r="Q21" s="24">
        <v>469</v>
      </c>
      <c r="R21" s="3">
        <f t="shared" si="4"/>
        <v>-0.008456659619450317</v>
      </c>
      <c r="S21" s="4">
        <f t="shared" si="5"/>
        <v>0.4126506024096386</v>
      </c>
      <c r="T21" s="24">
        <v>2123</v>
      </c>
      <c r="U21" s="3">
        <f t="shared" si="6"/>
        <v>0.1940382452193476</v>
      </c>
      <c r="V21" s="4">
        <f t="shared" si="7"/>
        <v>0.7662229617304492</v>
      </c>
    </row>
    <row r="22" spans="1:22" ht="12.75">
      <c r="A22" s="21" t="s">
        <v>25</v>
      </c>
      <c r="B22" s="21" t="s">
        <v>61</v>
      </c>
      <c r="C22" s="25">
        <v>36</v>
      </c>
      <c r="D22" s="27">
        <v>227</v>
      </c>
      <c r="E22" s="27">
        <v>94</v>
      </c>
      <c r="F22" s="29">
        <v>357</v>
      </c>
      <c r="G22" s="25">
        <v>108</v>
      </c>
      <c r="H22" s="27">
        <v>136</v>
      </c>
      <c r="I22" s="27">
        <v>54</v>
      </c>
      <c r="J22" s="29">
        <v>298</v>
      </c>
      <c r="K22" s="25">
        <v>78</v>
      </c>
      <c r="L22" s="22">
        <f t="shared" si="0"/>
        <v>-0.2777777777777778</v>
      </c>
      <c r="M22" s="23">
        <f t="shared" si="1"/>
        <v>1.1666666666666667</v>
      </c>
      <c r="N22" s="25">
        <v>132</v>
      </c>
      <c r="O22" s="22">
        <f t="shared" si="2"/>
        <v>-0.029411764705882353</v>
      </c>
      <c r="P22" s="23">
        <f t="shared" si="3"/>
        <v>-0.4185022026431718</v>
      </c>
      <c r="Q22" s="25">
        <v>136</v>
      </c>
      <c r="R22" s="22">
        <f t="shared" si="4"/>
        <v>1.5185185185185186</v>
      </c>
      <c r="S22" s="23">
        <f t="shared" si="5"/>
        <v>0.44680851063829785</v>
      </c>
      <c r="T22" s="25">
        <v>346</v>
      </c>
      <c r="U22" s="22">
        <f t="shared" si="6"/>
        <v>0.1610738255033557</v>
      </c>
      <c r="V22" s="23">
        <f t="shared" si="7"/>
        <v>-0.03081232492997199</v>
      </c>
    </row>
    <row r="23" spans="1:22" ht="12.75">
      <c r="A23" s="17" t="s">
        <v>26</v>
      </c>
      <c r="B23" s="44" t="s">
        <v>61</v>
      </c>
      <c r="C23" s="24">
        <v>1687</v>
      </c>
      <c r="D23" s="26">
        <v>2744</v>
      </c>
      <c r="E23" s="26">
        <v>798</v>
      </c>
      <c r="F23" s="28">
        <v>5229</v>
      </c>
      <c r="G23" s="24">
        <v>271</v>
      </c>
      <c r="H23" s="26">
        <v>385</v>
      </c>
      <c r="I23" s="26">
        <v>979</v>
      </c>
      <c r="J23" s="28">
        <v>1635</v>
      </c>
      <c r="K23" s="24">
        <v>279</v>
      </c>
      <c r="L23" s="3">
        <f t="shared" si="0"/>
        <v>0.02952029520295203</v>
      </c>
      <c r="M23" s="4">
        <f t="shared" si="1"/>
        <v>-0.8346176644931832</v>
      </c>
      <c r="N23" s="24">
        <v>373</v>
      </c>
      <c r="O23" s="3">
        <f t="shared" si="2"/>
        <v>-0.03116883116883117</v>
      </c>
      <c r="P23" s="4">
        <f t="shared" si="3"/>
        <v>-0.864067055393586</v>
      </c>
      <c r="Q23" s="24">
        <v>906</v>
      </c>
      <c r="R23" s="3">
        <f t="shared" si="4"/>
        <v>-0.0745658835546476</v>
      </c>
      <c r="S23" s="4">
        <f t="shared" si="5"/>
        <v>0.13533834586466165</v>
      </c>
      <c r="T23" s="24">
        <v>1558</v>
      </c>
      <c r="U23" s="3">
        <f t="shared" si="6"/>
        <v>-0.04709480122324159</v>
      </c>
      <c r="V23" s="4">
        <f t="shared" si="7"/>
        <v>-0.7020462803595334</v>
      </c>
    </row>
    <row r="24" spans="1:22" ht="12.75">
      <c r="A24" s="21" t="s">
        <v>27</v>
      </c>
      <c r="B24" s="21" t="s">
        <v>61</v>
      </c>
      <c r="C24" s="25">
        <v>1775</v>
      </c>
      <c r="D24" s="27">
        <v>1944</v>
      </c>
      <c r="E24" s="27">
        <v>817</v>
      </c>
      <c r="F24" s="29">
        <v>4536</v>
      </c>
      <c r="G24" s="25">
        <v>532</v>
      </c>
      <c r="H24" s="27">
        <v>635</v>
      </c>
      <c r="I24" s="27">
        <v>472</v>
      </c>
      <c r="J24" s="29">
        <v>1639</v>
      </c>
      <c r="K24" s="25">
        <v>602</v>
      </c>
      <c r="L24" s="22">
        <f t="shared" si="0"/>
        <v>0.13157894736842105</v>
      </c>
      <c r="M24" s="23">
        <f t="shared" si="1"/>
        <v>-0.6608450704225353</v>
      </c>
      <c r="N24" s="25">
        <v>502</v>
      </c>
      <c r="O24" s="22">
        <f t="shared" si="2"/>
        <v>-0.2094488188976378</v>
      </c>
      <c r="P24" s="23">
        <f t="shared" si="3"/>
        <v>-0.7417695473251029</v>
      </c>
      <c r="Q24" s="25">
        <v>460</v>
      </c>
      <c r="R24" s="22">
        <f t="shared" si="4"/>
        <v>-0.025423728813559324</v>
      </c>
      <c r="S24" s="23">
        <f t="shared" si="5"/>
        <v>-0.4369645042839657</v>
      </c>
      <c r="T24" s="25">
        <v>1564</v>
      </c>
      <c r="U24" s="22">
        <f t="shared" si="6"/>
        <v>-0.04575960951799878</v>
      </c>
      <c r="V24" s="23">
        <f t="shared" si="7"/>
        <v>-0.6552028218694885</v>
      </c>
    </row>
    <row r="25" spans="1:22" ht="12.75">
      <c r="A25" s="17" t="s">
        <v>28</v>
      </c>
      <c r="B25" s="44" t="s">
        <v>60</v>
      </c>
      <c r="C25" s="24">
        <v>6352</v>
      </c>
      <c r="D25" s="26">
        <v>5920</v>
      </c>
      <c r="E25" s="26">
        <v>5302</v>
      </c>
      <c r="F25" s="28">
        <v>17574</v>
      </c>
      <c r="G25" s="24">
        <v>5039</v>
      </c>
      <c r="H25" s="26">
        <v>6890</v>
      </c>
      <c r="I25" s="26">
        <v>4132</v>
      </c>
      <c r="J25" s="28">
        <v>16061</v>
      </c>
      <c r="K25" s="24">
        <v>5274</v>
      </c>
      <c r="L25" s="3">
        <f t="shared" si="0"/>
        <v>0.0466362373486803</v>
      </c>
      <c r="M25" s="4">
        <f t="shared" si="1"/>
        <v>-0.1697103274559194</v>
      </c>
      <c r="N25" s="24">
        <v>6724</v>
      </c>
      <c r="O25" s="3">
        <f t="shared" si="2"/>
        <v>-0.02409288824383164</v>
      </c>
      <c r="P25" s="4">
        <f t="shared" si="3"/>
        <v>0.1358108108108108</v>
      </c>
      <c r="Q25" s="24">
        <v>4718</v>
      </c>
      <c r="R25" s="3">
        <f t="shared" si="4"/>
        <v>0.14181994191674735</v>
      </c>
      <c r="S25" s="4">
        <f t="shared" si="5"/>
        <v>-0.11014711429649189</v>
      </c>
      <c r="T25" s="24">
        <v>16716</v>
      </c>
      <c r="U25" s="3">
        <f t="shared" si="6"/>
        <v>0.040782018554261876</v>
      </c>
      <c r="V25" s="4">
        <f t="shared" si="7"/>
        <v>-0.048822123591669514</v>
      </c>
    </row>
    <row r="26" spans="1:22" ht="12.75">
      <c r="A26" s="21" t="s">
        <v>29</v>
      </c>
      <c r="B26" s="21" t="s">
        <v>60</v>
      </c>
      <c r="C26" s="25">
        <v>1</v>
      </c>
      <c r="D26" s="27">
        <v>1300</v>
      </c>
      <c r="E26" s="27">
        <v>1512</v>
      </c>
      <c r="F26" s="29">
        <v>2813</v>
      </c>
      <c r="G26" s="25">
        <v>23</v>
      </c>
      <c r="H26" s="27">
        <v>1025</v>
      </c>
      <c r="I26" s="27">
        <v>1805</v>
      </c>
      <c r="J26" s="29">
        <v>2853</v>
      </c>
      <c r="K26" s="25">
        <v>81</v>
      </c>
      <c r="L26" s="22">
        <f t="shared" si="0"/>
        <v>2.5217391304347827</v>
      </c>
      <c r="M26" s="23">
        <f t="shared" si="1"/>
        <v>80</v>
      </c>
      <c r="N26" s="25">
        <v>1126</v>
      </c>
      <c r="O26" s="22">
        <f t="shared" si="2"/>
        <v>0.09853658536585366</v>
      </c>
      <c r="P26" s="23">
        <f t="shared" si="3"/>
        <v>-0.13384615384615384</v>
      </c>
      <c r="Q26" s="25">
        <v>1367</v>
      </c>
      <c r="R26" s="22">
        <f t="shared" si="4"/>
        <v>-0.24265927977839336</v>
      </c>
      <c r="S26" s="23">
        <f t="shared" si="5"/>
        <v>-0.0958994708994709</v>
      </c>
      <c r="T26" s="25">
        <v>2574</v>
      </c>
      <c r="U26" s="22">
        <f t="shared" si="6"/>
        <v>-0.09779179810725552</v>
      </c>
      <c r="V26" s="23">
        <f t="shared" si="7"/>
        <v>-0.084962673302524</v>
      </c>
    </row>
    <row r="27" spans="1:22" ht="12.75">
      <c r="A27" s="17" t="s">
        <v>30</v>
      </c>
      <c r="B27" s="44" t="s">
        <v>60</v>
      </c>
      <c r="C27" s="24">
        <v>0</v>
      </c>
      <c r="D27" s="26">
        <v>213</v>
      </c>
      <c r="E27" s="26">
        <v>203</v>
      </c>
      <c r="F27" s="28">
        <v>416</v>
      </c>
      <c r="G27" s="24">
        <v>0</v>
      </c>
      <c r="H27" s="26">
        <v>258</v>
      </c>
      <c r="I27" s="26">
        <v>766</v>
      </c>
      <c r="J27" s="28">
        <v>1024</v>
      </c>
      <c r="K27" s="24">
        <v>0</v>
      </c>
      <c r="L27" s="3" t="str">
        <f t="shared" si="0"/>
        <v>--</v>
      </c>
      <c r="M27" s="4" t="str">
        <f t="shared" si="1"/>
        <v>--</v>
      </c>
      <c r="N27" s="24">
        <v>123</v>
      </c>
      <c r="O27" s="3">
        <f t="shared" si="2"/>
        <v>-0.5232558139534884</v>
      </c>
      <c r="P27" s="4">
        <f t="shared" si="3"/>
        <v>-0.4225352112676056</v>
      </c>
      <c r="Q27" s="24">
        <v>169</v>
      </c>
      <c r="R27" s="3">
        <f t="shared" si="4"/>
        <v>-0.779373368146214</v>
      </c>
      <c r="S27" s="4">
        <f t="shared" si="5"/>
        <v>-0.16748768472906403</v>
      </c>
      <c r="T27" s="24">
        <v>292</v>
      </c>
      <c r="U27" s="3">
        <f t="shared" si="6"/>
        <v>-0.71484375</v>
      </c>
      <c r="V27" s="4">
        <f t="shared" si="7"/>
        <v>-0.2980769230769231</v>
      </c>
    </row>
    <row r="28" spans="1:22" ht="12.75">
      <c r="A28" s="21" t="s">
        <v>31</v>
      </c>
      <c r="B28" s="21" t="s">
        <v>60</v>
      </c>
      <c r="C28" s="25">
        <v>10</v>
      </c>
      <c r="D28" s="27">
        <v>1548</v>
      </c>
      <c r="E28" s="27">
        <v>1387</v>
      </c>
      <c r="F28" s="29">
        <v>2945</v>
      </c>
      <c r="G28" s="25">
        <v>6</v>
      </c>
      <c r="H28" s="27">
        <v>1874</v>
      </c>
      <c r="I28" s="27">
        <v>1293</v>
      </c>
      <c r="J28" s="29">
        <v>3173</v>
      </c>
      <c r="K28" s="25">
        <v>2</v>
      </c>
      <c r="L28" s="22">
        <f t="shared" si="0"/>
        <v>-0.6666666666666666</v>
      </c>
      <c r="M28" s="23">
        <f t="shared" si="1"/>
        <v>-0.8</v>
      </c>
      <c r="N28" s="25">
        <v>2153</v>
      </c>
      <c r="O28" s="22">
        <f t="shared" si="2"/>
        <v>0.14887940234791888</v>
      </c>
      <c r="P28" s="23">
        <f t="shared" si="3"/>
        <v>0.39082687338501293</v>
      </c>
      <c r="Q28" s="25">
        <v>1107</v>
      </c>
      <c r="R28" s="22">
        <f t="shared" si="4"/>
        <v>-0.14385150812064965</v>
      </c>
      <c r="S28" s="23">
        <f t="shared" si="5"/>
        <v>-0.20187454938716654</v>
      </c>
      <c r="T28" s="25">
        <v>3262</v>
      </c>
      <c r="U28" s="22">
        <f t="shared" si="6"/>
        <v>0.02804916482823826</v>
      </c>
      <c r="V28" s="23">
        <f t="shared" si="7"/>
        <v>0.10764006791171477</v>
      </c>
    </row>
    <row r="29" spans="1:22" ht="12.75">
      <c r="A29" s="17" t="s">
        <v>32</v>
      </c>
      <c r="B29" s="44" t="s">
        <v>60</v>
      </c>
      <c r="C29" s="24">
        <v>0</v>
      </c>
      <c r="D29" s="26">
        <v>251</v>
      </c>
      <c r="E29" s="26">
        <v>145</v>
      </c>
      <c r="F29" s="28">
        <v>396</v>
      </c>
      <c r="G29" s="24">
        <v>0</v>
      </c>
      <c r="H29" s="26">
        <v>117</v>
      </c>
      <c r="I29" s="26">
        <v>142</v>
      </c>
      <c r="J29" s="28">
        <v>259</v>
      </c>
      <c r="K29" s="24">
        <v>0</v>
      </c>
      <c r="L29" s="3" t="str">
        <f t="shared" si="0"/>
        <v>--</v>
      </c>
      <c r="M29" s="4" t="str">
        <f t="shared" si="1"/>
        <v>--</v>
      </c>
      <c r="N29" s="24">
        <v>135</v>
      </c>
      <c r="O29" s="3">
        <f t="shared" si="2"/>
        <v>0.15384615384615385</v>
      </c>
      <c r="P29" s="4">
        <f t="shared" si="3"/>
        <v>-0.46215139442231074</v>
      </c>
      <c r="Q29" s="24">
        <v>106</v>
      </c>
      <c r="R29" s="3">
        <f t="shared" si="4"/>
        <v>-0.2535211267605634</v>
      </c>
      <c r="S29" s="4">
        <f t="shared" si="5"/>
        <v>-0.2689655172413793</v>
      </c>
      <c r="T29" s="24">
        <v>241</v>
      </c>
      <c r="U29" s="3">
        <f t="shared" si="6"/>
        <v>-0.0694980694980695</v>
      </c>
      <c r="V29" s="4">
        <f t="shared" si="7"/>
        <v>-0.39141414141414144</v>
      </c>
    </row>
    <row r="30" spans="1:22" ht="12.75">
      <c r="A30" s="21" t="s">
        <v>33</v>
      </c>
      <c r="B30" s="21" t="s">
        <v>62</v>
      </c>
      <c r="C30" s="25">
        <v>212</v>
      </c>
      <c r="D30" s="27">
        <v>90</v>
      </c>
      <c r="E30" s="27">
        <v>77</v>
      </c>
      <c r="F30" s="29">
        <v>379</v>
      </c>
      <c r="G30" s="25">
        <v>111</v>
      </c>
      <c r="H30" s="27">
        <v>66</v>
      </c>
      <c r="I30" s="27">
        <v>100</v>
      </c>
      <c r="J30" s="29">
        <v>277</v>
      </c>
      <c r="K30" s="25">
        <v>131</v>
      </c>
      <c r="L30" s="22">
        <f t="shared" si="0"/>
        <v>0.18018018018018017</v>
      </c>
      <c r="M30" s="23">
        <f t="shared" si="1"/>
        <v>-0.38207547169811323</v>
      </c>
      <c r="N30" s="25">
        <v>84</v>
      </c>
      <c r="O30" s="22">
        <f t="shared" si="2"/>
        <v>0.2727272727272727</v>
      </c>
      <c r="P30" s="23">
        <f t="shared" si="3"/>
        <v>-0.06666666666666667</v>
      </c>
      <c r="Q30" s="25">
        <v>60</v>
      </c>
      <c r="R30" s="22">
        <f t="shared" si="4"/>
        <v>-0.4</v>
      </c>
      <c r="S30" s="23">
        <f t="shared" si="5"/>
        <v>-0.22077922077922077</v>
      </c>
      <c r="T30" s="25">
        <v>275</v>
      </c>
      <c r="U30" s="22">
        <f t="shared" si="6"/>
        <v>-0.007220216606498195</v>
      </c>
      <c r="V30" s="23">
        <f t="shared" si="7"/>
        <v>-0.27440633245382584</v>
      </c>
    </row>
    <row r="31" spans="1:22" ht="12.75">
      <c r="A31" s="17" t="s">
        <v>34</v>
      </c>
      <c r="B31" s="44" t="s">
        <v>60</v>
      </c>
      <c r="C31" s="24">
        <v>6525</v>
      </c>
      <c r="D31" s="26">
        <v>2997</v>
      </c>
      <c r="E31" s="26">
        <v>2332</v>
      </c>
      <c r="F31" s="28">
        <v>11854</v>
      </c>
      <c r="G31" s="24">
        <v>4767</v>
      </c>
      <c r="H31" s="26">
        <v>5683</v>
      </c>
      <c r="I31" s="26">
        <v>3022</v>
      </c>
      <c r="J31" s="28">
        <v>13472</v>
      </c>
      <c r="K31" s="24">
        <v>4535</v>
      </c>
      <c r="L31" s="3">
        <f t="shared" si="0"/>
        <v>-0.0486679253199077</v>
      </c>
      <c r="M31" s="4">
        <f t="shared" si="1"/>
        <v>-0.3049808429118774</v>
      </c>
      <c r="N31" s="24">
        <v>4212</v>
      </c>
      <c r="O31" s="3">
        <f t="shared" si="2"/>
        <v>-0.25884216083054723</v>
      </c>
      <c r="P31" s="4">
        <f t="shared" si="3"/>
        <v>0.40540540540540543</v>
      </c>
      <c r="Q31" s="24">
        <v>3516</v>
      </c>
      <c r="R31" s="3">
        <f t="shared" si="4"/>
        <v>0.16346790205162146</v>
      </c>
      <c r="S31" s="4">
        <f t="shared" si="5"/>
        <v>0.5077186963979416</v>
      </c>
      <c r="T31" s="24">
        <v>12263</v>
      </c>
      <c r="U31" s="3">
        <f t="shared" si="6"/>
        <v>-0.0897416864608076</v>
      </c>
      <c r="V31" s="4">
        <f t="shared" si="7"/>
        <v>0.034503121309262696</v>
      </c>
    </row>
    <row r="32" spans="1:22" ht="12.75">
      <c r="A32" s="21" t="s">
        <v>35</v>
      </c>
      <c r="B32" s="21" t="s">
        <v>60</v>
      </c>
      <c r="C32" s="25">
        <v>0</v>
      </c>
      <c r="D32" s="27">
        <v>769</v>
      </c>
      <c r="E32" s="27">
        <v>365</v>
      </c>
      <c r="F32" s="29">
        <v>1134</v>
      </c>
      <c r="G32" s="25">
        <v>0</v>
      </c>
      <c r="H32" s="27">
        <v>266</v>
      </c>
      <c r="I32" s="27">
        <v>185</v>
      </c>
      <c r="J32" s="29">
        <v>451</v>
      </c>
      <c r="K32" s="25">
        <v>0</v>
      </c>
      <c r="L32" s="22" t="str">
        <f t="shared" si="0"/>
        <v>--</v>
      </c>
      <c r="M32" s="23" t="str">
        <f t="shared" si="1"/>
        <v>--</v>
      </c>
      <c r="N32" s="25">
        <v>648</v>
      </c>
      <c r="O32" s="22">
        <f t="shared" si="2"/>
        <v>1.4360902255639099</v>
      </c>
      <c r="P32" s="23">
        <f t="shared" si="3"/>
        <v>-0.15734720416124837</v>
      </c>
      <c r="Q32" s="25">
        <v>253</v>
      </c>
      <c r="R32" s="22">
        <f t="shared" si="4"/>
        <v>0.3675675675675676</v>
      </c>
      <c r="S32" s="23">
        <f t="shared" si="5"/>
        <v>-0.30684931506849317</v>
      </c>
      <c r="T32" s="25">
        <v>901</v>
      </c>
      <c r="U32" s="22">
        <f t="shared" si="6"/>
        <v>0.9977827050997783</v>
      </c>
      <c r="V32" s="23">
        <f t="shared" si="7"/>
        <v>-0.2054673721340388</v>
      </c>
    </row>
    <row r="33" spans="1:22" ht="12.75">
      <c r="A33" s="17" t="s">
        <v>36</v>
      </c>
      <c r="B33" s="44" t="s">
        <v>61</v>
      </c>
      <c r="C33" s="24">
        <v>4208</v>
      </c>
      <c r="D33" s="26">
        <v>1002</v>
      </c>
      <c r="E33" s="26">
        <v>936</v>
      </c>
      <c r="F33" s="28">
        <v>6146</v>
      </c>
      <c r="G33" s="24">
        <v>3541</v>
      </c>
      <c r="H33" s="26">
        <v>736</v>
      </c>
      <c r="I33" s="26">
        <v>620</v>
      </c>
      <c r="J33" s="28">
        <v>4897</v>
      </c>
      <c r="K33" s="24">
        <v>4011</v>
      </c>
      <c r="L33" s="3">
        <f t="shared" si="0"/>
        <v>0.13273086698672693</v>
      </c>
      <c r="M33" s="4">
        <f t="shared" si="1"/>
        <v>-0.046815589353612165</v>
      </c>
      <c r="N33" s="24">
        <v>863</v>
      </c>
      <c r="O33" s="3">
        <f t="shared" si="2"/>
        <v>0.17255434782608695</v>
      </c>
      <c r="P33" s="4">
        <f t="shared" si="3"/>
        <v>-0.13872255489021956</v>
      </c>
      <c r="Q33" s="24">
        <v>652</v>
      </c>
      <c r="R33" s="3">
        <f t="shared" si="4"/>
        <v>0.05161290322580645</v>
      </c>
      <c r="S33" s="4">
        <f t="shared" si="5"/>
        <v>-0.3034188034188034</v>
      </c>
      <c r="T33" s="24">
        <v>5526</v>
      </c>
      <c r="U33" s="3">
        <f t="shared" si="6"/>
        <v>0.12844598733918725</v>
      </c>
      <c r="V33" s="4">
        <f t="shared" si="7"/>
        <v>-0.10087862024080703</v>
      </c>
    </row>
    <row r="34" spans="1:22" ht="12.75">
      <c r="A34" s="21" t="s">
        <v>37</v>
      </c>
      <c r="B34" s="21" t="s">
        <v>61</v>
      </c>
      <c r="C34" s="25">
        <v>836</v>
      </c>
      <c r="D34" s="27">
        <v>263</v>
      </c>
      <c r="E34" s="27">
        <v>182</v>
      </c>
      <c r="F34" s="29">
        <v>1281</v>
      </c>
      <c r="G34" s="25">
        <v>484</v>
      </c>
      <c r="H34" s="27">
        <v>231</v>
      </c>
      <c r="I34" s="27">
        <v>425</v>
      </c>
      <c r="J34" s="29">
        <v>1140</v>
      </c>
      <c r="K34" s="25">
        <v>664</v>
      </c>
      <c r="L34" s="22">
        <f t="shared" si="0"/>
        <v>0.371900826446281</v>
      </c>
      <c r="M34" s="23">
        <f t="shared" si="1"/>
        <v>-0.20574162679425836</v>
      </c>
      <c r="N34" s="25">
        <v>235</v>
      </c>
      <c r="O34" s="22">
        <f t="shared" si="2"/>
        <v>0.017316017316017316</v>
      </c>
      <c r="P34" s="23">
        <f t="shared" si="3"/>
        <v>-0.10646387832699619</v>
      </c>
      <c r="Q34" s="25">
        <v>334</v>
      </c>
      <c r="R34" s="22">
        <f t="shared" si="4"/>
        <v>-0.21411764705882352</v>
      </c>
      <c r="S34" s="23">
        <f t="shared" si="5"/>
        <v>0.8351648351648352</v>
      </c>
      <c r="T34" s="25">
        <v>1233</v>
      </c>
      <c r="U34" s="22">
        <f t="shared" si="6"/>
        <v>0.08157894736842106</v>
      </c>
      <c r="V34" s="23">
        <f t="shared" si="7"/>
        <v>-0.03747072599531616</v>
      </c>
    </row>
    <row r="35" spans="1:22" ht="12.75">
      <c r="A35" s="17" t="s">
        <v>38</v>
      </c>
      <c r="B35" s="44" t="s">
        <v>61</v>
      </c>
      <c r="C35" s="24">
        <v>3440</v>
      </c>
      <c r="D35" s="26">
        <v>611</v>
      </c>
      <c r="E35" s="26">
        <v>518</v>
      </c>
      <c r="F35" s="28">
        <v>4569</v>
      </c>
      <c r="G35" s="24">
        <v>1912</v>
      </c>
      <c r="H35" s="26">
        <v>343</v>
      </c>
      <c r="I35" s="26">
        <v>367</v>
      </c>
      <c r="J35" s="28">
        <v>2622</v>
      </c>
      <c r="K35" s="24">
        <v>2339</v>
      </c>
      <c r="L35" s="3">
        <f aca="true" t="shared" si="8" ref="L35:L53">IF(ISERROR((K35-G35)/G35),"--",((K35-G35)/G35))</f>
        <v>0.223326359832636</v>
      </c>
      <c r="M35" s="4">
        <f aca="true" t="shared" si="9" ref="M35:M53">IF(ISERROR((K35-C35)/C35),"--",((K35-C35)/C35))</f>
        <v>-0.3200581395348837</v>
      </c>
      <c r="N35" s="24">
        <v>303</v>
      </c>
      <c r="O35" s="3">
        <f aca="true" t="shared" si="10" ref="O35:O53">IF(ISERROR((N35-H35)/H35),"--",((N35-H35)/H35))</f>
        <v>-0.11661807580174927</v>
      </c>
      <c r="P35" s="4">
        <f aca="true" t="shared" si="11" ref="P35:P53">IF(ISERROR((N35-D35)/D35),"--",((N35-D35)/D35))</f>
        <v>-0.5040916530278232</v>
      </c>
      <c r="Q35" s="24">
        <v>243</v>
      </c>
      <c r="R35" s="3">
        <f aca="true" t="shared" si="12" ref="R35:R53">IF(ISERROR((Q35-I35)/I35),"--",((Q35-I35)/I35))</f>
        <v>-0.33787465940054495</v>
      </c>
      <c r="S35" s="4">
        <f aca="true" t="shared" si="13" ref="S35:S53">IF(ISERROR((Q35-E35)/E35),"--",((Q35-E35)/E35))</f>
        <v>-0.5308880308880309</v>
      </c>
      <c r="T35" s="24">
        <v>2885</v>
      </c>
      <c r="U35" s="3">
        <f aca="true" t="shared" si="14" ref="U35:U53">IF(ISERROR((T35-J35)/J35),"--",((T35-J35)/J35))</f>
        <v>0.10030511060259344</v>
      </c>
      <c r="V35" s="4">
        <f aca="true" t="shared" si="15" ref="V35:V53">IF(ISERROR((T35-F35)/F35),"--",((T35-F35)/F35))</f>
        <v>-0.3685708032392208</v>
      </c>
    </row>
    <row r="36" spans="1:22" ht="12.75">
      <c r="A36" s="21" t="s">
        <v>39</v>
      </c>
      <c r="B36" s="21" t="s">
        <v>63</v>
      </c>
      <c r="C36" s="25">
        <v>352</v>
      </c>
      <c r="D36" s="27">
        <v>889</v>
      </c>
      <c r="E36" s="27">
        <v>1923</v>
      </c>
      <c r="F36" s="29">
        <v>3164</v>
      </c>
      <c r="G36" s="25">
        <v>311</v>
      </c>
      <c r="H36" s="27">
        <v>1488</v>
      </c>
      <c r="I36" s="27">
        <v>1206</v>
      </c>
      <c r="J36" s="29">
        <v>3005</v>
      </c>
      <c r="K36" s="25">
        <v>367</v>
      </c>
      <c r="L36" s="22">
        <f t="shared" si="8"/>
        <v>0.18006430868167203</v>
      </c>
      <c r="M36" s="23">
        <f t="shared" si="9"/>
        <v>0.04261363636363636</v>
      </c>
      <c r="N36" s="25">
        <v>1582</v>
      </c>
      <c r="O36" s="22">
        <f t="shared" si="10"/>
        <v>0.06317204301075269</v>
      </c>
      <c r="P36" s="23">
        <f t="shared" si="11"/>
        <v>0.7795275590551181</v>
      </c>
      <c r="Q36" s="25">
        <v>1091</v>
      </c>
      <c r="R36" s="22">
        <f t="shared" si="12"/>
        <v>-0.09535655058043117</v>
      </c>
      <c r="S36" s="23">
        <f t="shared" si="13"/>
        <v>-0.4326573062922517</v>
      </c>
      <c r="T36" s="25">
        <v>3040</v>
      </c>
      <c r="U36" s="22">
        <f t="shared" si="14"/>
        <v>0.011647254575707155</v>
      </c>
      <c r="V36" s="23">
        <f t="shared" si="15"/>
        <v>-0.039190897597977246</v>
      </c>
    </row>
    <row r="37" spans="1:22" ht="12.75">
      <c r="A37" s="17" t="s">
        <v>40</v>
      </c>
      <c r="B37" s="44" t="s">
        <v>61</v>
      </c>
      <c r="C37" s="24">
        <v>0</v>
      </c>
      <c r="D37" s="26">
        <v>16</v>
      </c>
      <c r="E37" s="26">
        <v>22</v>
      </c>
      <c r="F37" s="28">
        <v>38</v>
      </c>
      <c r="G37" s="24">
        <v>0</v>
      </c>
      <c r="H37" s="26">
        <v>9</v>
      </c>
      <c r="I37" s="26">
        <v>20</v>
      </c>
      <c r="J37" s="28">
        <v>29</v>
      </c>
      <c r="K37" s="24">
        <v>1</v>
      </c>
      <c r="L37" s="3" t="str">
        <f t="shared" si="8"/>
        <v>--</v>
      </c>
      <c r="M37" s="4" t="str">
        <f t="shared" si="9"/>
        <v>--</v>
      </c>
      <c r="N37" s="24">
        <v>8</v>
      </c>
      <c r="O37" s="3">
        <f t="shared" si="10"/>
        <v>-0.1111111111111111</v>
      </c>
      <c r="P37" s="4">
        <f t="shared" si="11"/>
        <v>-0.5</v>
      </c>
      <c r="Q37" s="24">
        <v>16</v>
      </c>
      <c r="R37" s="3">
        <f t="shared" si="12"/>
        <v>-0.2</v>
      </c>
      <c r="S37" s="4">
        <f t="shared" si="13"/>
        <v>-0.2727272727272727</v>
      </c>
      <c r="T37" s="24">
        <v>25</v>
      </c>
      <c r="U37" s="3">
        <f t="shared" si="14"/>
        <v>-0.13793103448275862</v>
      </c>
      <c r="V37" s="4">
        <f t="shared" si="15"/>
        <v>-0.34210526315789475</v>
      </c>
    </row>
    <row r="38" spans="1:22" ht="12.75">
      <c r="A38" s="21" t="s">
        <v>41</v>
      </c>
      <c r="B38" s="21" t="s">
        <v>61</v>
      </c>
      <c r="C38" s="25">
        <v>4602</v>
      </c>
      <c r="D38" s="27">
        <v>3202</v>
      </c>
      <c r="E38" s="27">
        <v>3301</v>
      </c>
      <c r="F38" s="29">
        <v>11105</v>
      </c>
      <c r="G38" s="25">
        <v>3974</v>
      </c>
      <c r="H38" s="27">
        <v>3890</v>
      </c>
      <c r="I38" s="27">
        <v>2659</v>
      </c>
      <c r="J38" s="29">
        <v>10523</v>
      </c>
      <c r="K38" s="25">
        <v>3889</v>
      </c>
      <c r="L38" s="22">
        <f t="shared" si="8"/>
        <v>-0.021389028686462003</v>
      </c>
      <c r="M38" s="23">
        <f t="shared" si="9"/>
        <v>-0.15493263798348544</v>
      </c>
      <c r="N38" s="25">
        <v>2701</v>
      </c>
      <c r="O38" s="22">
        <f t="shared" si="10"/>
        <v>-0.30565552699228793</v>
      </c>
      <c r="P38" s="23">
        <f t="shared" si="11"/>
        <v>-0.15646470955652717</v>
      </c>
      <c r="Q38" s="25">
        <v>2334</v>
      </c>
      <c r="R38" s="22">
        <f t="shared" si="12"/>
        <v>-0.12222640090259496</v>
      </c>
      <c r="S38" s="23">
        <f t="shared" si="13"/>
        <v>-0.2929415328688276</v>
      </c>
      <c r="T38" s="25">
        <v>8924</v>
      </c>
      <c r="U38" s="22">
        <f t="shared" si="14"/>
        <v>-0.15195286515252304</v>
      </c>
      <c r="V38" s="23">
        <f t="shared" si="15"/>
        <v>-0.1963980189104007</v>
      </c>
    </row>
    <row r="39" spans="1:22" ht="12.75">
      <c r="A39" s="17" t="s">
        <v>42</v>
      </c>
      <c r="B39" s="44" t="s">
        <v>61</v>
      </c>
      <c r="C39" s="24">
        <v>835</v>
      </c>
      <c r="D39" s="26">
        <v>603</v>
      </c>
      <c r="E39" s="26">
        <v>335</v>
      </c>
      <c r="F39" s="28">
        <v>1773</v>
      </c>
      <c r="G39" s="24">
        <v>659</v>
      </c>
      <c r="H39" s="26">
        <v>352</v>
      </c>
      <c r="I39" s="26">
        <v>497</v>
      </c>
      <c r="J39" s="28">
        <v>1508</v>
      </c>
      <c r="K39" s="24">
        <v>739</v>
      </c>
      <c r="L39" s="3">
        <f t="shared" si="8"/>
        <v>0.12139605462822459</v>
      </c>
      <c r="M39" s="4">
        <f t="shared" si="9"/>
        <v>-0.11497005988023952</v>
      </c>
      <c r="N39" s="24">
        <v>549</v>
      </c>
      <c r="O39" s="3">
        <f t="shared" si="10"/>
        <v>0.5596590909090909</v>
      </c>
      <c r="P39" s="4">
        <f t="shared" si="11"/>
        <v>-0.08955223880597014</v>
      </c>
      <c r="Q39" s="24">
        <v>397</v>
      </c>
      <c r="R39" s="3">
        <f t="shared" si="12"/>
        <v>-0.2012072434607646</v>
      </c>
      <c r="S39" s="4">
        <f t="shared" si="13"/>
        <v>0.18507462686567164</v>
      </c>
      <c r="T39" s="24">
        <v>1685</v>
      </c>
      <c r="U39" s="3">
        <f t="shared" si="14"/>
        <v>0.11737400530503979</v>
      </c>
      <c r="V39" s="4">
        <f t="shared" si="15"/>
        <v>-0.049633389734912575</v>
      </c>
    </row>
    <row r="40" spans="1:22" ht="12.75">
      <c r="A40" s="21" t="s">
        <v>43</v>
      </c>
      <c r="B40" s="21" t="s">
        <v>60</v>
      </c>
      <c r="C40" s="25">
        <v>54</v>
      </c>
      <c r="D40" s="27">
        <v>3336</v>
      </c>
      <c r="E40" s="27">
        <v>1422</v>
      </c>
      <c r="F40" s="29">
        <v>4812</v>
      </c>
      <c r="G40" s="25">
        <v>37</v>
      </c>
      <c r="H40" s="27">
        <v>1908</v>
      </c>
      <c r="I40" s="27">
        <v>849</v>
      </c>
      <c r="J40" s="29">
        <v>2794</v>
      </c>
      <c r="K40" s="25">
        <v>52</v>
      </c>
      <c r="L40" s="22">
        <f t="shared" si="8"/>
        <v>0.40540540540540543</v>
      </c>
      <c r="M40" s="23">
        <f t="shared" si="9"/>
        <v>-0.037037037037037035</v>
      </c>
      <c r="N40" s="25">
        <v>1782</v>
      </c>
      <c r="O40" s="22">
        <f t="shared" si="10"/>
        <v>-0.0660377358490566</v>
      </c>
      <c r="P40" s="23">
        <f t="shared" si="11"/>
        <v>-0.4658273381294964</v>
      </c>
      <c r="Q40" s="25">
        <v>964</v>
      </c>
      <c r="R40" s="22">
        <f t="shared" si="12"/>
        <v>0.1354534746760895</v>
      </c>
      <c r="S40" s="23">
        <f t="shared" si="13"/>
        <v>-0.32208157524613223</v>
      </c>
      <c r="T40" s="25">
        <v>2798</v>
      </c>
      <c r="U40" s="22">
        <f t="shared" si="14"/>
        <v>0.0014316392269148174</v>
      </c>
      <c r="V40" s="23">
        <f t="shared" si="15"/>
        <v>-0.41853699085619284</v>
      </c>
    </row>
    <row r="41" spans="1:22" ht="12.75">
      <c r="A41" s="17" t="s">
        <v>44</v>
      </c>
      <c r="B41" s="44" t="s">
        <v>61</v>
      </c>
      <c r="C41" s="24">
        <v>1971</v>
      </c>
      <c r="D41" s="26">
        <v>2006</v>
      </c>
      <c r="E41" s="26">
        <v>1106</v>
      </c>
      <c r="F41" s="28">
        <v>5083</v>
      </c>
      <c r="G41" s="24">
        <v>1527</v>
      </c>
      <c r="H41" s="26">
        <v>1599</v>
      </c>
      <c r="I41" s="26">
        <v>1639</v>
      </c>
      <c r="J41" s="28">
        <v>4765</v>
      </c>
      <c r="K41" s="24">
        <v>986</v>
      </c>
      <c r="L41" s="3">
        <f t="shared" si="8"/>
        <v>-0.35428945645055665</v>
      </c>
      <c r="M41" s="4">
        <f t="shared" si="9"/>
        <v>-0.49974632166412986</v>
      </c>
      <c r="N41" s="24">
        <v>1782</v>
      </c>
      <c r="O41" s="3">
        <f t="shared" si="10"/>
        <v>0.11444652908067542</v>
      </c>
      <c r="P41" s="4">
        <f t="shared" si="11"/>
        <v>-0.11166500498504486</v>
      </c>
      <c r="Q41" s="24">
        <v>924</v>
      </c>
      <c r="R41" s="3">
        <f t="shared" si="12"/>
        <v>-0.436241610738255</v>
      </c>
      <c r="S41" s="4">
        <f t="shared" si="13"/>
        <v>-0.16455696202531644</v>
      </c>
      <c r="T41" s="24">
        <v>3692</v>
      </c>
      <c r="U41" s="3">
        <f t="shared" si="14"/>
        <v>-0.22518363064008395</v>
      </c>
      <c r="V41" s="4">
        <f t="shared" si="15"/>
        <v>-0.27365728900255754</v>
      </c>
    </row>
    <row r="42" spans="1:22" ht="12.75">
      <c r="A42" s="21" t="s">
        <v>45</v>
      </c>
      <c r="B42" s="21" t="s">
        <v>60</v>
      </c>
      <c r="C42" s="25">
        <v>0</v>
      </c>
      <c r="D42" s="27">
        <v>498</v>
      </c>
      <c r="E42" s="27">
        <v>151</v>
      </c>
      <c r="F42" s="29">
        <v>649</v>
      </c>
      <c r="G42" s="25">
        <v>0</v>
      </c>
      <c r="H42" s="27">
        <v>387</v>
      </c>
      <c r="I42" s="27">
        <v>132</v>
      </c>
      <c r="J42" s="29">
        <v>519</v>
      </c>
      <c r="K42" s="25">
        <v>0</v>
      </c>
      <c r="L42" s="22" t="str">
        <f t="shared" si="8"/>
        <v>--</v>
      </c>
      <c r="M42" s="23" t="str">
        <f t="shared" si="9"/>
        <v>--</v>
      </c>
      <c r="N42" s="25">
        <v>248</v>
      </c>
      <c r="O42" s="22">
        <f t="shared" si="10"/>
        <v>-0.35917312661498707</v>
      </c>
      <c r="P42" s="23">
        <f t="shared" si="11"/>
        <v>-0.5020080321285141</v>
      </c>
      <c r="Q42" s="25">
        <v>131</v>
      </c>
      <c r="R42" s="22">
        <f t="shared" si="12"/>
        <v>-0.007575757575757576</v>
      </c>
      <c r="S42" s="23">
        <f t="shared" si="13"/>
        <v>-0.13245033112582782</v>
      </c>
      <c r="T42" s="25">
        <v>379</v>
      </c>
      <c r="U42" s="22">
        <f t="shared" si="14"/>
        <v>-0.2697495183044316</v>
      </c>
      <c r="V42" s="23">
        <f t="shared" si="15"/>
        <v>-0.41602465331278893</v>
      </c>
    </row>
    <row r="43" spans="1:22" ht="12.75">
      <c r="A43" s="17" t="s">
        <v>46</v>
      </c>
      <c r="B43" s="44" t="s">
        <v>61</v>
      </c>
      <c r="C43" s="24">
        <v>1216</v>
      </c>
      <c r="D43" s="26">
        <v>857</v>
      </c>
      <c r="E43" s="26">
        <v>1028</v>
      </c>
      <c r="F43" s="28">
        <v>3101</v>
      </c>
      <c r="G43" s="24">
        <v>1324</v>
      </c>
      <c r="H43" s="26">
        <v>597</v>
      </c>
      <c r="I43" s="26">
        <v>1093</v>
      </c>
      <c r="J43" s="28">
        <v>3014</v>
      </c>
      <c r="K43" s="24">
        <v>1592</v>
      </c>
      <c r="L43" s="3">
        <f t="shared" si="8"/>
        <v>0.20241691842900303</v>
      </c>
      <c r="M43" s="4">
        <f t="shared" si="9"/>
        <v>0.3092105263157895</v>
      </c>
      <c r="N43" s="24">
        <v>407</v>
      </c>
      <c r="O43" s="3">
        <f t="shared" si="10"/>
        <v>-0.31825795644891125</v>
      </c>
      <c r="P43" s="4">
        <f t="shared" si="11"/>
        <v>-0.5250875145857643</v>
      </c>
      <c r="Q43" s="24">
        <v>906</v>
      </c>
      <c r="R43" s="3">
        <f t="shared" si="12"/>
        <v>-0.17108874656907594</v>
      </c>
      <c r="S43" s="4">
        <f t="shared" si="13"/>
        <v>-0.11867704280155641</v>
      </c>
      <c r="T43" s="24">
        <v>2905</v>
      </c>
      <c r="U43" s="3">
        <f t="shared" si="14"/>
        <v>-0.036164565361645654</v>
      </c>
      <c r="V43" s="4">
        <f t="shared" si="15"/>
        <v>-0.06320541760722348</v>
      </c>
    </row>
    <row r="44" spans="1:22" ht="12.75">
      <c r="A44" s="21" t="s">
        <v>47</v>
      </c>
      <c r="B44" s="21" t="s">
        <v>61</v>
      </c>
      <c r="C44" s="25">
        <v>0</v>
      </c>
      <c r="D44" s="27">
        <v>8</v>
      </c>
      <c r="E44" s="27">
        <v>6</v>
      </c>
      <c r="F44" s="29">
        <v>14</v>
      </c>
      <c r="G44" s="25">
        <v>63</v>
      </c>
      <c r="H44" s="27">
        <v>39</v>
      </c>
      <c r="I44" s="27">
        <v>84</v>
      </c>
      <c r="J44" s="29">
        <v>186</v>
      </c>
      <c r="K44" s="25">
        <v>12</v>
      </c>
      <c r="L44" s="22">
        <f t="shared" si="8"/>
        <v>-0.8095238095238095</v>
      </c>
      <c r="M44" s="23" t="str">
        <f t="shared" si="9"/>
        <v>--</v>
      </c>
      <c r="N44" s="25">
        <v>25</v>
      </c>
      <c r="O44" s="22">
        <f t="shared" si="10"/>
        <v>-0.358974358974359</v>
      </c>
      <c r="P44" s="23">
        <f t="shared" si="11"/>
        <v>2.125</v>
      </c>
      <c r="Q44" s="25">
        <v>39</v>
      </c>
      <c r="R44" s="22">
        <f t="shared" si="12"/>
        <v>-0.5357142857142857</v>
      </c>
      <c r="S44" s="23">
        <f t="shared" si="13"/>
        <v>5.5</v>
      </c>
      <c r="T44" s="25">
        <v>76</v>
      </c>
      <c r="U44" s="22">
        <f t="shared" si="14"/>
        <v>-0.5913978494623656</v>
      </c>
      <c r="V44" s="23">
        <f t="shared" si="15"/>
        <v>4.428571428571429</v>
      </c>
    </row>
    <row r="45" spans="1:22" ht="12.75">
      <c r="A45" s="17" t="s">
        <v>48</v>
      </c>
      <c r="B45" s="44" t="s">
        <v>60</v>
      </c>
      <c r="C45" s="24">
        <v>0</v>
      </c>
      <c r="D45" s="26">
        <v>1865</v>
      </c>
      <c r="E45" s="26">
        <v>2046</v>
      </c>
      <c r="F45" s="28">
        <v>3911</v>
      </c>
      <c r="G45" s="24">
        <v>0</v>
      </c>
      <c r="H45" s="26">
        <v>1268</v>
      </c>
      <c r="I45" s="26">
        <v>1334</v>
      </c>
      <c r="J45" s="28">
        <v>2602</v>
      </c>
      <c r="K45" s="24">
        <v>0</v>
      </c>
      <c r="L45" s="3" t="str">
        <f t="shared" si="8"/>
        <v>--</v>
      </c>
      <c r="M45" s="4" t="str">
        <f t="shared" si="9"/>
        <v>--</v>
      </c>
      <c r="N45" s="24">
        <v>2076</v>
      </c>
      <c r="O45" s="3">
        <f t="shared" si="10"/>
        <v>0.637223974763407</v>
      </c>
      <c r="P45" s="4">
        <f t="shared" si="11"/>
        <v>0.1131367292225201</v>
      </c>
      <c r="Q45" s="24">
        <v>1374</v>
      </c>
      <c r="R45" s="3">
        <f t="shared" si="12"/>
        <v>0.029985007496251874</v>
      </c>
      <c r="S45" s="4">
        <f t="shared" si="13"/>
        <v>-0.3284457478005865</v>
      </c>
      <c r="T45" s="24">
        <v>3450</v>
      </c>
      <c r="U45" s="3">
        <f t="shared" si="14"/>
        <v>0.3259031514219831</v>
      </c>
      <c r="V45" s="4">
        <f t="shared" si="15"/>
        <v>-0.11787266683712605</v>
      </c>
    </row>
    <row r="46" spans="1:22" ht="12.75">
      <c r="A46" s="21" t="s">
        <v>49</v>
      </c>
      <c r="B46" s="21" t="s">
        <v>60</v>
      </c>
      <c r="C46" s="25">
        <v>18</v>
      </c>
      <c r="D46" s="27">
        <v>6171</v>
      </c>
      <c r="E46" s="27">
        <v>6036</v>
      </c>
      <c r="F46" s="29">
        <v>12225</v>
      </c>
      <c r="G46" s="25">
        <v>9</v>
      </c>
      <c r="H46" s="27">
        <v>7100</v>
      </c>
      <c r="I46" s="27">
        <v>4053</v>
      </c>
      <c r="J46" s="29">
        <v>11162</v>
      </c>
      <c r="K46" s="25">
        <v>16</v>
      </c>
      <c r="L46" s="22">
        <f t="shared" si="8"/>
        <v>0.7777777777777778</v>
      </c>
      <c r="M46" s="23">
        <f t="shared" si="9"/>
        <v>-0.1111111111111111</v>
      </c>
      <c r="N46" s="25">
        <v>9898</v>
      </c>
      <c r="O46" s="22">
        <f t="shared" si="10"/>
        <v>0.3940845070422535</v>
      </c>
      <c r="P46" s="23">
        <f t="shared" si="11"/>
        <v>0.6039539782855291</v>
      </c>
      <c r="Q46" s="25">
        <v>4983</v>
      </c>
      <c r="R46" s="22">
        <f t="shared" si="12"/>
        <v>0.22945965951147299</v>
      </c>
      <c r="S46" s="23">
        <f t="shared" si="13"/>
        <v>-0.17445328031809146</v>
      </c>
      <c r="T46" s="25">
        <v>14897</v>
      </c>
      <c r="U46" s="22">
        <f t="shared" si="14"/>
        <v>0.3346174520695216</v>
      </c>
      <c r="V46" s="23">
        <f t="shared" si="15"/>
        <v>0.2185685071574642</v>
      </c>
    </row>
    <row r="47" spans="1:22" ht="12.75">
      <c r="A47" s="17" t="s">
        <v>50</v>
      </c>
      <c r="B47" s="44" t="s">
        <v>60</v>
      </c>
      <c r="C47" s="24">
        <v>1757</v>
      </c>
      <c r="D47" s="26">
        <v>1135</v>
      </c>
      <c r="E47" s="26">
        <v>1195</v>
      </c>
      <c r="F47" s="28">
        <v>4087</v>
      </c>
      <c r="G47" s="24">
        <v>1294</v>
      </c>
      <c r="H47" s="26">
        <v>1090</v>
      </c>
      <c r="I47" s="26">
        <v>947</v>
      </c>
      <c r="J47" s="28">
        <v>3331</v>
      </c>
      <c r="K47" s="24">
        <v>1372</v>
      </c>
      <c r="L47" s="3">
        <f t="shared" si="8"/>
        <v>0.06027820710973725</v>
      </c>
      <c r="M47" s="4">
        <f t="shared" si="9"/>
        <v>-0.21912350597609562</v>
      </c>
      <c r="N47" s="24">
        <v>1303</v>
      </c>
      <c r="O47" s="3">
        <f t="shared" si="10"/>
        <v>0.19541284403669726</v>
      </c>
      <c r="P47" s="4">
        <f t="shared" si="11"/>
        <v>0.14801762114537445</v>
      </c>
      <c r="Q47" s="24">
        <v>926</v>
      </c>
      <c r="R47" s="3">
        <f t="shared" si="12"/>
        <v>-0.022175290390707498</v>
      </c>
      <c r="S47" s="4">
        <f t="shared" si="13"/>
        <v>-0.22510460251046024</v>
      </c>
      <c r="T47" s="24">
        <v>3601</v>
      </c>
      <c r="U47" s="3">
        <f t="shared" si="14"/>
        <v>0.08105673971780246</v>
      </c>
      <c r="V47" s="4">
        <f t="shared" si="15"/>
        <v>-0.11891362857841938</v>
      </c>
    </row>
    <row r="48" spans="1:22" ht="12.75">
      <c r="A48" s="21" t="s">
        <v>51</v>
      </c>
      <c r="B48" s="21" t="s">
        <v>61</v>
      </c>
      <c r="C48" s="25">
        <v>0</v>
      </c>
      <c r="D48" s="27">
        <v>0</v>
      </c>
      <c r="E48" s="27">
        <v>15</v>
      </c>
      <c r="F48" s="29">
        <v>15</v>
      </c>
      <c r="G48" s="25">
        <v>0</v>
      </c>
      <c r="H48" s="27">
        <v>1</v>
      </c>
      <c r="I48" s="27">
        <v>14</v>
      </c>
      <c r="J48" s="29">
        <v>15</v>
      </c>
      <c r="K48" s="25">
        <v>0</v>
      </c>
      <c r="L48" s="22" t="str">
        <f t="shared" si="8"/>
        <v>--</v>
      </c>
      <c r="M48" s="23" t="str">
        <f t="shared" si="9"/>
        <v>--</v>
      </c>
      <c r="N48" s="25">
        <v>11</v>
      </c>
      <c r="O48" s="22">
        <f t="shared" si="10"/>
        <v>10</v>
      </c>
      <c r="P48" s="23" t="str">
        <f t="shared" si="11"/>
        <v>--</v>
      </c>
      <c r="Q48" s="25">
        <v>10</v>
      </c>
      <c r="R48" s="22">
        <f t="shared" si="12"/>
        <v>-0.2857142857142857</v>
      </c>
      <c r="S48" s="23">
        <f t="shared" si="13"/>
        <v>-0.3333333333333333</v>
      </c>
      <c r="T48" s="25">
        <v>21</v>
      </c>
      <c r="U48" s="22">
        <f t="shared" si="14"/>
        <v>0.4</v>
      </c>
      <c r="V48" s="23">
        <f t="shared" si="15"/>
        <v>0.4</v>
      </c>
    </row>
    <row r="49" spans="1:22" ht="12.75">
      <c r="A49" s="17" t="s">
        <v>52</v>
      </c>
      <c r="B49" s="44" t="s">
        <v>60</v>
      </c>
      <c r="C49" s="24">
        <v>15</v>
      </c>
      <c r="D49" s="26">
        <v>3499</v>
      </c>
      <c r="E49" s="26">
        <v>1722</v>
      </c>
      <c r="F49" s="28">
        <v>5236</v>
      </c>
      <c r="G49" s="24">
        <v>30</v>
      </c>
      <c r="H49" s="26">
        <v>1974</v>
      </c>
      <c r="I49" s="26">
        <v>1412</v>
      </c>
      <c r="J49" s="28">
        <v>3416</v>
      </c>
      <c r="K49" s="24">
        <v>17</v>
      </c>
      <c r="L49" s="3">
        <f t="shared" si="8"/>
        <v>-0.43333333333333335</v>
      </c>
      <c r="M49" s="4">
        <f t="shared" si="9"/>
        <v>0.13333333333333333</v>
      </c>
      <c r="N49" s="24">
        <v>1925</v>
      </c>
      <c r="O49" s="3">
        <f t="shared" si="10"/>
        <v>-0.024822695035460994</v>
      </c>
      <c r="P49" s="4">
        <f t="shared" si="11"/>
        <v>-0.4498428122320663</v>
      </c>
      <c r="Q49" s="24">
        <v>1091</v>
      </c>
      <c r="R49" s="3">
        <f t="shared" si="12"/>
        <v>-0.2273371104815864</v>
      </c>
      <c r="S49" s="4">
        <f t="shared" si="13"/>
        <v>-0.36643437862950057</v>
      </c>
      <c r="T49" s="24">
        <v>3033</v>
      </c>
      <c r="U49" s="3">
        <f t="shared" si="14"/>
        <v>-0.11211943793911007</v>
      </c>
      <c r="V49" s="4">
        <f t="shared" si="15"/>
        <v>-0.4207410236822002</v>
      </c>
    </row>
    <row r="50" spans="1:22" ht="12.75">
      <c r="A50" s="21" t="s">
        <v>53</v>
      </c>
      <c r="B50" s="21" t="s">
        <v>60</v>
      </c>
      <c r="C50" s="25">
        <v>0</v>
      </c>
      <c r="D50" s="27">
        <v>2165</v>
      </c>
      <c r="E50" s="27">
        <v>1330</v>
      </c>
      <c r="F50" s="29">
        <v>3495</v>
      </c>
      <c r="G50" s="25">
        <v>0</v>
      </c>
      <c r="H50" s="27">
        <v>2303</v>
      </c>
      <c r="I50" s="27">
        <v>1726</v>
      </c>
      <c r="J50" s="29">
        <v>4029</v>
      </c>
      <c r="K50" s="25">
        <v>0</v>
      </c>
      <c r="L50" s="22" t="str">
        <f t="shared" si="8"/>
        <v>--</v>
      </c>
      <c r="M50" s="23" t="str">
        <f t="shared" si="9"/>
        <v>--</v>
      </c>
      <c r="N50" s="25">
        <v>2458</v>
      </c>
      <c r="O50" s="22">
        <f t="shared" si="10"/>
        <v>0.06730351715154147</v>
      </c>
      <c r="P50" s="23">
        <f t="shared" si="11"/>
        <v>0.1353348729792148</v>
      </c>
      <c r="Q50" s="25">
        <v>2523</v>
      </c>
      <c r="R50" s="22">
        <f t="shared" si="12"/>
        <v>0.46176129779837777</v>
      </c>
      <c r="S50" s="23">
        <f t="shared" si="13"/>
        <v>0.8969924812030076</v>
      </c>
      <c r="T50" s="25">
        <v>4981</v>
      </c>
      <c r="U50" s="22">
        <f t="shared" si="14"/>
        <v>0.23628691983122363</v>
      </c>
      <c r="V50" s="23">
        <f t="shared" si="15"/>
        <v>0.4251788268955651</v>
      </c>
    </row>
    <row r="51" spans="1:22" ht="12.75">
      <c r="A51" s="17" t="s">
        <v>54</v>
      </c>
      <c r="B51" s="44" t="s">
        <v>60</v>
      </c>
      <c r="C51" s="24">
        <v>0</v>
      </c>
      <c r="D51" s="26">
        <v>2</v>
      </c>
      <c r="E51" s="26">
        <v>72</v>
      </c>
      <c r="F51" s="28">
        <v>74</v>
      </c>
      <c r="G51" s="24">
        <v>0</v>
      </c>
      <c r="H51" s="26">
        <v>42</v>
      </c>
      <c r="I51" s="26">
        <v>74</v>
      </c>
      <c r="J51" s="28">
        <v>116</v>
      </c>
      <c r="K51" s="24">
        <v>0</v>
      </c>
      <c r="L51" s="3" t="str">
        <f t="shared" si="8"/>
        <v>--</v>
      </c>
      <c r="M51" s="4" t="str">
        <f t="shared" si="9"/>
        <v>--</v>
      </c>
      <c r="N51" s="24">
        <v>30</v>
      </c>
      <c r="O51" s="3">
        <f t="shared" si="10"/>
        <v>-0.2857142857142857</v>
      </c>
      <c r="P51" s="4">
        <f t="shared" si="11"/>
        <v>14</v>
      </c>
      <c r="Q51" s="24">
        <v>63</v>
      </c>
      <c r="R51" s="3">
        <f t="shared" si="12"/>
        <v>-0.14864864864864866</v>
      </c>
      <c r="S51" s="4">
        <f t="shared" si="13"/>
        <v>-0.125</v>
      </c>
      <c r="T51" s="24">
        <v>93</v>
      </c>
      <c r="U51" s="3">
        <f t="shared" si="14"/>
        <v>-0.19827586206896552</v>
      </c>
      <c r="V51" s="4">
        <f t="shared" si="15"/>
        <v>0.25675675675675674</v>
      </c>
    </row>
    <row r="52" spans="1:22" ht="12.75">
      <c r="A52" s="21" t="s">
        <v>55</v>
      </c>
      <c r="B52" s="21" t="s">
        <v>61</v>
      </c>
      <c r="C52" s="25">
        <v>1850</v>
      </c>
      <c r="D52" s="27">
        <v>875</v>
      </c>
      <c r="E52" s="27">
        <v>985</v>
      </c>
      <c r="F52" s="29">
        <v>3710</v>
      </c>
      <c r="G52" s="25">
        <v>1574</v>
      </c>
      <c r="H52" s="27">
        <v>1228</v>
      </c>
      <c r="I52" s="27">
        <v>913</v>
      </c>
      <c r="J52" s="29">
        <v>3715</v>
      </c>
      <c r="K52" s="25">
        <v>2145</v>
      </c>
      <c r="L52" s="22">
        <f t="shared" si="8"/>
        <v>0.3627700127064803</v>
      </c>
      <c r="M52" s="23">
        <f t="shared" si="9"/>
        <v>0.15945945945945947</v>
      </c>
      <c r="N52" s="25">
        <v>1401</v>
      </c>
      <c r="O52" s="22">
        <f t="shared" si="10"/>
        <v>0.14087947882736157</v>
      </c>
      <c r="P52" s="23">
        <f t="shared" si="11"/>
        <v>0.6011428571428571</v>
      </c>
      <c r="Q52" s="25">
        <v>936</v>
      </c>
      <c r="R52" s="22">
        <f t="shared" si="12"/>
        <v>0.025191675794085433</v>
      </c>
      <c r="S52" s="23">
        <f t="shared" si="13"/>
        <v>-0.049746192893401014</v>
      </c>
      <c r="T52" s="25">
        <v>4482</v>
      </c>
      <c r="U52" s="22">
        <f t="shared" si="14"/>
        <v>0.20646029609690444</v>
      </c>
      <c r="V52" s="23">
        <f t="shared" si="15"/>
        <v>0.20808625336927225</v>
      </c>
    </row>
    <row r="53" spans="1:22" ht="12.75">
      <c r="A53" s="17" t="s">
        <v>56</v>
      </c>
      <c r="B53" s="44" t="s">
        <v>60</v>
      </c>
      <c r="C53" s="24">
        <v>0</v>
      </c>
      <c r="D53" s="26">
        <v>0</v>
      </c>
      <c r="E53" s="26">
        <v>33</v>
      </c>
      <c r="F53" s="28">
        <v>33</v>
      </c>
      <c r="G53" s="24">
        <v>0</v>
      </c>
      <c r="H53" s="26">
        <v>4</v>
      </c>
      <c r="I53" s="26">
        <v>76</v>
      </c>
      <c r="J53" s="28">
        <v>80</v>
      </c>
      <c r="K53" s="24">
        <v>1</v>
      </c>
      <c r="L53" s="3" t="str">
        <f t="shared" si="8"/>
        <v>--</v>
      </c>
      <c r="M53" s="4" t="str">
        <f t="shared" si="9"/>
        <v>--</v>
      </c>
      <c r="N53" s="24">
        <v>21</v>
      </c>
      <c r="O53" s="3">
        <f t="shared" si="10"/>
        <v>4.25</v>
      </c>
      <c r="P53" s="4" t="str">
        <f t="shared" si="11"/>
        <v>--</v>
      </c>
      <c r="Q53" s="24">
        <v>59</v>
      </c>
      <c r="R53" s="3">
        <f t="shared" si="12"/>
        <v>-0.2236842105263158</v>
      </c>
      <c r="S53" s="4">
        <f t="shared" si="13"/>
        <v>0.7878787878787878</v>
      </c>
      <c r="T53" s="24">
        <v>81</v>
      </c>
      <c r="U53" s="3">
        <f t="shared" si="14"/>
        <v>0.0125</v>
      </c>
      <c r="V53" s="4">
        <f t="shared" si="15"/>
        <v>1.4545454545454546</v>
      </c>
    </row>
    <row r="54" spans="1:22" ht="12.75">
      <c r="A54" s="30"/>
      <c r="B54" s="30"/>
      <c r="C54" s="31"/>
      <c r="D54" s="32"/>
      <c r="E54" s="32"/>
      <c r="F54" s="33"/>
      <c r="G54" s="31"/>
      <c r="H54" s="32"/>
      <c r="I54" s="32"/>
      <c r="J54" s="33"/>
      <c r="K54" s="31"/>
      <c r="L54" s="34"/>
      <c r="M54" s="35"/>
      <c r="N54" s="31"/>
      <c r="O54" s="34"/>
      <c r="P54" s="35"/>
      <c r="Q54" s="31"/>
      <c r="R54" s="34"/>
      <c r="S54" s="35"/>
      <c r="T54" s="31"/>
      <c r="U54" s="34"/>
      <c r="V54" s="35"/>
    </row>
    <row r="55" spans="1:22" ht="12.75">
      <c r="A55" s="37" t="s">
        <v>57</v>
      </c>
      <c r="B55" s="37"/>
      <c r="C55" s="38">
        <v>103306</v>
      </c>
      <c r="D55" s="38">
        <v>124762</v>
      </c>
      <c r="E55" s="38">
        <v>87648</v>
      </c>
      <c r="F55" s="38">
        <v>315716</v>
      </c>
      <c r="G55" s="38">
        <v>75718</v>
      </c>
      <c r="H55" s="38">
        <v>112182</v>
      </c>
      <c r="I55" s="38">
        <v>69847</v>
      </c>
      <c r="J55" s="38">
        <v>257747</v>
      </c>
      <c r="K55" s="38">
        <v>75198</v>
      </c>
      <c r="L55" s="39">
        <f>IF(ISERROR((K55-G55)/G55),"--",((K55-G55)/G55))</f>
        <v>-0.00686758762777675</v>
      </c>
      <c r="M55" s="39">
        <f>IF(ISERROR((K55-C55)/C55),"--",((K55-C55)/C55))</f>
        <v>-0.27208487406346193</v>
      </c>
      <c r="N55" s="38">
        <v>108002</v>
      </c>
      <c r="O55" s="39">
        <f>IF(ISERROR((N55-H55)/H55),"--",((N55-H55)/H55))</f>
        <v>-0.0372608796420103</v>
      </c>
      <c r="P55" s="40">
        <f>IF(ISERROR((N55-D55)/D55),"--",((N55-D55)/D55))</f>
        <v>-0.13433577531620206</v>
      </c>
      <c r="Q55" s="38">
        <v>78133</v>
      </c>
      <c r="R55" s="39">
        <f>IF(ISERROR((Q55-I55)/I55),"--",((Q55-I55)/I55))</f>
        <v>0.11863072143399143</v>
      </c>
      <c r="S55" s="39">
        <f>IF(ISERROR((Q55-E55)/E55),"--",((Q55-E55)/E55))</f>
        <v>-0.10855923694779117</v>
      </c>
      <c r="T55" s="38">
        <v>261333</v>
      </c>
      <c r="U55" s="40">
        <f>IF(ISERROR((T55-J55)/J55),"--",((T55-J55)/J55))</f>
        <v>0.013912868045020893</v>
      </c>
      <c r="V55" s="40">
        <f>IF(ISERROR((T55-F55)/F55),"--",((T55-F55)/F55))</f>
        <v>-0.17225291084392302</v>
      </c>
    </row>
    <row r="58" spans="3:14" ht="12.75">
      <c r="C58" s="36"/>
      <c r="G58" s="36"/>
      <c r="N58" s="36"/>
    </row>
  </sheetData>
  <sheetProtection/>
  <mergeCells count="3">
    <mergeCell ref="C1:F1"/>
    <mergeCell ref="G1:J1"/>
    <mergeCell ref="K1:V1"/>
  </mergeCells>
  <printOptions/>
  <pageMargins left="0.75" right="0.75" top="1" bottom="1" header="0.5" footer="0.5"/>
  <pageSetup fitToHeight="1" fitToWidth="1" horizontalDpi="300" verticalDpi="3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V30" sqref="V30"/>
    </sheetView>
  </sheetViews>
  <sheetFormatPr defaultColWidth="9.140625" defaultRowHeight="12.75"/>
  <cols>
    <col min="1" max="1" width="11.57421875" style="0" bestFit="1" customWidth="1"/>
    <col min="2" max="2" width="28.140625" style="0" bestFit="1" customWidth="1"/>
    <col min="3" max="3" width="5.8515625" style="0" bestFit="1" customWidth="1"/>
    <col min="4" max="4" width="6.28125" style="0" bestFit="1" customWidth="1"/>
    <col min="5" max="5" width="5.7109375" style="0" bestFit="1" customWidth="1"/>
    <col min="6" max="6" width="6.57421875" style="0" bestFit="1" customWidth="1"/>
    <col min="7" max="7" width="5.8515625" style="0" bestFit="1" customWidth="1"/>
    <col min="8" max="8" width="6.28125" style="0" bestFit="1" customWidth="1"/>
    <col min="9" max="10" width="5.7109375" style="0" bestFit="1" customWidth="1"/>
    <col min="11" max="11" width="5.8515625" style="0" bestFit="1" customWidth="1"/>
    <col min="12" max="13" width="6.00390625" style="0" bestFit="1" customWidth="1"/>
    <col min="14" max="14" width="6.28125" style="0" bestFit="1" customWidth="1"/>
    <col min="15" max="16" width="6.00390625" style="0" bestFit="1" customWidth="1"/>
    <col min="17" max="17" width="5.7109375" style="0" bestFit="1" customWidth="1"/>
    <col min="18" max="19" width="6.00390625" style="0" bestFit="1" customWidth="1"/>
    <col min="20" max="20" width="5.7109375" style="0" bestFit="1" customWidth="1"/>
    <col min="21" max="22" width="6.00390625" style="0" bestFit="1" customWidth="1"/>
  </cols>
  <sheetData>
    <row r="1" spans="1:22" ht="12.75">
      <c r="A1" s="12"/>
      <c r="B1" s="12"/>
      <c r="C1" s="41">
        <v>40179</v>
      </c>
      <c r="D1" s="42"/>
      <c r="E1" s="42"/>
      <c r="F1" s="43"/>
      <c r="G1" s="41">
        <v>40513</v>
      </c>
      <c r="H1" s="42"/>
      <c r="I1" s="42"/>
      <c r="J1" s="43"/>
      <c r="K1" s="41">
        <v>40544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2" ht="12.75">
      <c r="A2" s="12" t="s">
        <v>0</v>
      </c>
      <c r="B2" s="12" t="s">
        <v>59</v>
      </c>
      <c r="C2" s="18" t="s">
        <v>1</v>
      </c>
      <c r="D2" s="19" t="s">
        <v>2</v>
      </c>
      <c r="E2" s="19" t="s">
        <v>3</v>
      </c>
      <c r="F2" s="20" t="s">
        <v>6</v>
      </c>
      <c r="G2" s="18" t="s">
        <v>1</v>
      </c>
      <c r="H2" s="19" t="s">
        <v>2</v>
      </c>
      <c r="I2" s="19" t="s">
        <v>3</v>
      </c>
      <c r="J2" s="20" t="s">
        <v>6</v>
      </c>
      <c r="K2" s="13" t="s">
        <v>1</v>
      </c>
      <c r="L2" s="1" t="s">
        <v>4</v>
      </c>
      <c r="M2" s="2" t="s">
        <v>5</v>
      </c>
      <c r="N2" s="14" t="s">
        <v>2</v>
      </c>
      <c r="O2" s="6" t="s">
        <v>4</v>
      </c>
      <c r="P2" s="7" t="s">
        <v>5</v>
      </c>
      <c r="Q2" s="15" t="s">
        <v>3</v>
      </c>
      <c r="R2" s="8" t="s">
        <v>4</v>
      </c>
      <c r="S2" s="9" t="s">
        <v>5</v>
      </c>
      <c r="T2" s="16" t="s">
        <v>6</v>
      </c>
      <c r="U2" s="10" t="s">
        <v>4</v>
      </c>
      <c r="V2" s="11" t="s">
        <v>5</v>
      </c>
    </row>
    <row r="3" spans="1:22" ht="12.75">
      <c r="A3" s="17" t="s">
        <v>13</v>
      </c>
      <c r="B3" s="44" t="s">
        <v>61</v>
      </c>
      <c r="C3" s="24">
        <v>1519</v>
      </c>
      <c r="D3" s="26">
        <v>99</v>
      </c>
      <c r="E3" s="26">
        <v>600</v>
      </c>
      <c r="F3" s="28">
        <v>2218</v>
      </c>
      <c r="G3" s="24">
        <v>496</v>
      </c>
      <c r="H3" s="26">
        <v>73</v>
      </c>
      <c r="I3" s="26">
        <v>551</v>
      </c>
      <c r="J3" s="28">
        <v>1120</v>
      </c>
      <c r="K3" s="24">
        <v>548</v>
      </c>
      <c r="L3" s="3">
        <v>0.10483870967741936</v>
      </c>
      <c r="M3" s="4">
        <v>-0.6392363396971692</v>
      </c>
      <c r="N3" s="24">
        <v>60</v>
      </c>
      <c r="O3" s="3">
        <v>-0.1780821917808219</v>
      </c>
      <c r="P3" s="4">
        <v>-0.3939393939393939</v>
      </c>
      <c r="Q3" s="24">
        <v>229</v>
      </c>
      <c r="R3" s="3">
        <v>-0.5843920145190563</v>
      </c>
      <c r="S3" s="4">
        <v>-0.6183333333333333</v>
      </c>
      <c r="T3" s="24">
        <v>837</v>
      </c>
      <c r="U3" s="3">
        <v>-0.2526785714285714</v>
      </c>
      <c r="V3" s="4">
        <v>-0.6226330027051398</v>
      </c>
    </row>
    <row r="4" spans="1:22" ht="12.75">
      <c r="A4" s="21" t="s">
        <v>14</v>
      </c>
      <c r="B4" s="21" t="s">
        <v>61</v>
      </c>
      <c r="C4" s="25">
        <v>0</v>
      </c>
      <c r="D4" s="27">
        <v>347</v>
      </c>
      <c r="E4" s="27">
        <v>113</v>
      </c>
      <c r="F4" s="29">
        <v>460</v>
      </c>
      <c r="G4" s="25">
        <v>0</v>
      </c>
      <c r="H4" s="27">
        <v>291</v>
      </c>
      <c r="I4" s="27">
        <v>150</v>
      </c>
      <c r="J4" s="29">
        <v>441</v>
      </c>
      <c r="K4" s="25">
        <v>0</v>
      </c>
      <c r="L4" s="22" t="s">
        <v>64</v>
      </c>
      <c r="M4" s="23" t="s">
        <v>64</v>
      </c>
      <c r="N4" s="25">
        <v>192</v>
      </c>
      <c r="O4" s="22">
        <v>-0.3402061855670103</v>
      </c>
      <c r="P4" s="23">
        <v>-0.44668587896253603</v>
      </c>
      <c r="Q4" s="25">
        <v>376</v>
      </c>
      <c r="R4" s="22">
        <v>1.5066666666666666</v>
      </c>
      <c r="S4" s="23">
        <v>2.327433628318584</v>
      </c>
      <c r="T4" s="25">
        <v>568</v>
      </c>
      <c r="U4" s="22">
        <v>0.28798185941043086</v>
      </c>
      <c r="V4" s="23">
        <v>0.23478260869565218</v>
      </c>
    </row>
    <row r="5" spans="1:22" ht="12.75">
      <c r="A5" s="17" t="s">
        <v>15</v>
      </c>
      <c r="B5" s="44" t="s">
        <v>61</v>
      </c>
      <c r="C5" s="24">
        <v>28887</v>
      </c>
      <c r="D5" s="26">
        <v>12013</v>
      </c>
      <c r="E5" s="26">
        <v>6169</v>
      </c>
      <c r="F5" s="28">
        <v>47069</v>
      </c>
      <c r="G5" s="24">
        <v>10848</v>
      </c>
      <c r="H5" s="26">
        <v>7334</v>
      </c>
      <c r="I5" s="26">
        <v>7459</v>
      </c>
      <c r="J5" s="28">
        <v>25641</v>
      </c>
      <c r="K5" s="24">
        <v>8882</v>
      </c>
      <c r="L5" s="3">
        <v>-0.18123156342182892</v>
      </c>
      <c r="M5" s="4">
        <v>-0.692526049780178</v>
      </c>
      <c r="N5" s="24">
        <v>5231</v>
      </c>
      <c r="O5" s="3">
        <v>-0.2867466593946005</v>
      </c>
      <c r="P5" s="4">
        <v>-0.5645550653458753</v>
      </c>
      <c r="Q5" s="24">
        <v>7558</v>
      </c>
      <c r="R5" s="3">
        <v>0.013272556642981633</v>
      </c>
      <c r="S5" s="4">
        <v>0.22515804830604635</v>
      </c>
      <c r="T5" s="24">
        <v>21671</v>
      </c>
      <c r="U5" s="3">
        <v>-0.15483015483015483</v>
      </c>
      <c r="V5" s="4">
        <v>-0.5395908134865836</v>
      </c>
    </row>
    <row r="6" spans="1:22" ht="12.75">
      <c r="A6" s="21" t="s">
        <v>17</v>
      </c>
      <c r="B6" s="21" t="s">
        <v>62</v>
      </c>
      <c r="C6" s="25">
        <v>95</v>
      </c>
      <c r="D6" s="27">
        <v>862</v>
      </c>
      <c r="E6" s="27">
        <v>345</v>
      </c>
      <c r="F6" s="29">
        <v>1302</v>
      </c>
      <c r="G6" s="25">
        <v>163</v>
      </c>
      <c r="H6" s="27">
        <v>451</v>
      </c>
      <c r="I6" s="27">
        <v>386</v>
      </c>
      <c r="J6" s="29">
        <v>1000</v>
      </c>
      <c r="K6" s="25">
        <v>36</v>
      </c>
      <c r="L6" s="22">
        <v>-0.7791411042944786</v>
      </c>
      <c r="M6" s="23">
        <v>-0.6210526315789474</v>
      </c>
      <c r="N6" s="25">
        <v>555</v>
      </c>
      <c r="O6" s="22">
        <v>0.23059866962305986</v>
      </c>
      <c r="P6" s="23">
        <v>-0.3561484918793503</v>
      </c>
      <c r="Q6" s="25">
        <v>394</v>
      </c>
      <c r="R6" s="22">
        <v>0.02072538860103627</v>
      </c>
      <c r="S6" s="23">
        <v>0.14202898550724638</v>
      </c>
      <c r="T6" s="25">
        <v>985</v>
      </c>
      <c r="U6" s="22">
        <v>-0.015</v>
      </c>
      <c r="V6" s="23">
        <v>-0.2434715821812596</v>
      </c>
    </row>
    <row r="7" spans="1:22" ht="12.75">
      <c r="A7" s="17" t="s">
        <v>19</v>
      </c>
      <c r="B7" s="44" t="s">
        <v>61</v>
      </c>
      <c r="C7" s="24">
        <v>7582</v>
      </c>
      <c r="D7" s="26">
        <v>4542</v>
      </c>
      <c r="E7" s="26">
        <v>5996</v>
      </c>
      <c r="F7" s="28">
        <v>18120</v>
      </c>
      <c r="G7" s="24">
        <v>9134</v>
      </c>
      <c r="H7" s="26">
        <v>2131</v>
      </c>
      <c r="I7" s="26">
        <v>2777</v>
      </c>
      <c r="J7" s="28">
        <v>14042</v>
      </c>
      <c r="K7" s="24">
        <v>8345</v>
      </c>
      <c r="L7" s="3">
        <v>-0.08638055616378366</v>
      </c>
      <c r="M7" s="4">
        <v>0.100633078343445</v>
      </c>
      <c r="N7" s="24">
        <v>1909</v>
      </c>
      <c r="O7" s="3">
        <v>-0.10417644298451431</v>
      </c>
      <c r="P7" s="4">
        <v>-0.5797005724350507</v>
      </c>
      <c r="Q7" s="24">
        <v>2910</v>
      </c>
      <c r="R7" s="3">
        <v>0.04789341015484336</v>
      </c>
      <c r="S7" s="4">
        <v>-0.5146764509673115</v>
      </c>
      <c r="T7" s="24">
        <v>13164</v>
      </c>
      <c r="U7" s="3">
        <v>-0.06252670559749324</v>
      </c>
      <c r="V7" s="4">
        <v>-0.27350993377483446</v>
      </c>
    </row>
    <row r="8" spans="1:22" ht="12.75">
      <c r="A8" s="21" t="s">
        <v>20</v>
      </c>
      <c r="B8" s="21" t="s">
        <v>61</v>
      </c>
      <c r="C8" s="25">
        <v>1599</v>
      </c>
      <c r="D8" s="27">
        <v>1762</v>
      </c>
      <c r="E8" s="27">
        <v>1261</v>
      </c>
      <c r="F8" s="29">
        <v>4622</v>
      </c>
      <c r="G8" s="25">
        <v>792</v>
      </c>
      <c r="H8" s="27">
        <v>1581</v>
      </c>
      <c r="I8" s="27">
        <v>1214</v>
      </c>
      <c r="J8" s="29">
        <v>3587</v>
      </c>
      <c r="K8" s="25">
        <v>913</v>
      </c>
      <c r="L8" s="22">
        <v>0.1527777777777778</v>
      </c>
      <c r="M8" s="23">
        <v>-0.4290181363352095</v>
      </c>
      <c r="N8" s="25">
        <v>1001</v>
      </c>
      <c r="O8" s="22">
        <v>-0.3668564199873498</v>
      </c>
      <c r="P8" s="23">
        <v>-0.4318955732122588</v>
      </c>
      <c r="Q8" s="25">
        <v>1075</v>
      </c>
      <c r="R8" s="22">
        <v>-0.11449752883031301</v>
      </c>
      <c r="S8" s="23">
        <v>-0.14750198255352895</v>
      </c>
      <c r="T8" s="25">
        <v>2989</v>
      </c>
      <c r="U8" s="22">
        <v>-0.1667131307499303</v>
      </c>
      <c r="V8" s="23">
        <v>-0.3533102553007356</v>
      </c>
    </row>
    <row r="9" spans="1:22" ht="12.75">
      <c r="A9" s="17" t="s">
        <v>21</v>
      </c>
      <c r="B9" s="44" t="s">
        <v>61</v>
      </c>
      <c r="C9" s="24">
        <v>0</v>
      </c>
      <c r="D9" s="26">
        <v>227</v>
      </c>
      <c r="E9" s="26">
        <v>394</v>
      </c>
      <c r="F9" s="28">
        <v>621</v>
      </c>
      <c r="G9" s="24">
        <v>757</v>
      </c>
      <c r="H9" s="26">
        <v>315</v>
      </c>
      <c r="I9" s="26">
        <v>507</v>
      </c>
      <c r="J9" s="28">
        <v>1579</v>
      </c>
      <c r="K9" s="24">
        <v>927</v>
      </c>
      <c r="L9" s="3">
        <v>0.22457067371202113</v>
      </c>
      <c r="M9" s="4" t="s">
        <v>64</v>
      </c>
      <c r="N9" s="24">
        <v>230</v>
      </c>
      <c r="O9" s="3">
        <v>-0.2698412698412698</v>
      </c>
      <c r="P9" s="4">
        <v>0.013215859030837005</v>
      </c>
      <c r="Q9" s="24">
        <v>278</v>
      </c>
      <c r="R9" s="3">
        <v>-0.4516765285996055</v>
      </c>
      <c r="S9" s="4">
        <v>-0.29441624365482233</v>
      </c>
      <c r="T9" s="24">
        <v>1435</v>
      </c>
      <c r="U9" s="3">
        <v>-0.09119696010132995</v>
      </c>
      <c r="V9" s="4">
        <v>1.3107890499194848</v>
      </c>
    </row>
    <row r="10" spans="1:22" ht="12.75">
      <c r="A10" s="21" t="s">
        <v>22</v>
      </c>
      <c r="B10" s="21" t="s">
        <v>61</v>
      </c>
      <c r="C10" s="25">
        <v>134</v>
      </c>
      <c r="D10" s="27">
        <v>236</v>
      </c>
      <c r="E10" s="27">
        <v>338</v>
      </c>
      <c r="F10" s="29">
        <v>708</v>
      </c>
      <c r="G10" s="25">
        <v>288</v>
      </c>
      <c r="H10" s="27">
        <v>322</v>
      </c>
      <c r="I10" s="27">
        <v>459</v>
      </c>
      <c r="J10" s="29">
        <v>1069</v>
      </c>
      <c r="K10" s="25">
        <v>330</v>
      </c>
      <c r="L10" s="22">
        <v>0.14583333333333334</v>
      </c>
      <c r="M10" s="23">
        <v>1.462686567164179</v>
      </c>
      <c r="N10" s="25">
        <v>432</v>
      </c>
      <c r="O10" s="22">
        <v>0.3416149068322981</v>
      </c>
      <c r="P10" s="23">
        <v>0.8305084745762712</v>
      </c>
      <c r="Q10" s="25">
        <v>720</v>
      </c>
      <c r="R10" s="22">
        <v>0.5686274509803921</v>
      </c>
      <c r="S10" s="23">
        <v>1.1301775147928994</v>
      </c>
      <c r="T10" s="25">
        <v>1482</v>
      </c>
      <c r="U10" s="22">
        <v>0.3863423760523854</v>
      </c>
      <c r="V10" s="23">
        <v>1.0932203389830508</v>
      </c>
    </row>
    <row r="11" spans="1:22" ht="12.75">
      <c r="A11" s="17" t="s">
        <v>23</v>
      </c>
      <c r="B11" s="44" t="s">
        <v>61</v>
      </c>
      <c r="C11" s="24">
        <v>349</v>
      </c>
      <c r="D11" s="26">
        <v>407</v>
      </c>
      <c r="E11" s="26">
        <v>395</v>
      </c>
      <c r="F11" s="28">
        <v>1151</v>
      </c>
      <c r="G11" s="24">
        <v>291</v>
      </c>
      <c r="H11" s="26">
        <v>375</v>
      </c>
      <c r="I11" s="26">
        <v>327</v>
      </c>
      <c r="J11" s="28">
        <v>993</v>
      </c>
      <c r="K11" s="24">
        <v>684</v>
      </c>
      <c r="L11" s="3">
        <v>1.3505154639175259</v>
      </c>
      <c r="M11" s="4">
        <v>0.9598853868194842</v>
      </c>
      <c r="N11" s="24">
        <v>248</v>
      </c>
      <c r="O11" s="3">
        <v>-0.33866666666666667</v>
      </c>
      <c r="P11" s="4">
        <v>-0.3906633906633907</v>
      </c>
      <c r="Q11" s="24">
        <v>278</v>
      </c>
      <c r="R11" s="3">
        <v>-0.14984709480122324</v>
      </c>
      <c r="S11" s="4">
        <v>-0.29620253164556964</v>
      </c>
      <c r="T11" s="24">
        <v>1210</v>
      </c>
      <c r="U11" s="3">
        <v>0.21852970795568982</v>
      </c>
      <c r="V11" s="4">
        <v>0.051259774109470024</v>
      </c>
    </row>
    <row r="12" spans="1:22" ht="12.75">
      <c r="A12" s="21" t="s">
        <v>24</v>
      </c>
      <c r="B12" s="21" t="s">
        <v>61</v>
      </c>
      <c r="C12" s="25">
        <v>324</v>
      </c>
      <c r="D12" s="27">
        <v>546</v>
      </c>
      <c r="E12" s="27">
        <v>332</v>
      </c>
      <c r="F12" s="29">
        <v>1202</v>
      </c>
      <c r="G12" s="25">
        <v>208</v>
      </c>
      <c r="H12" s="27">
        <v>1097</v>
      </c>
      <c r="I12" s="27">
        <v>473</v>
      </c>
      <c r="J12" s="29">
        <v>1778</v>
      </c>
      <c r="K12" s="25">
        <v>267</v>
      </c>
      <c r="L12" s="22">
        <v>0.28365384615384615</v>
      </c>
      <c r="M12" s="23">
        <v>-0.17592592592592593</v>
      </c>
      <c r="N12" s="25">
        <v>1387</v>
      </c>
      <c r="O12" s="22">
        <v>0.2643573381950775</v>
      </c>
      <c r="P12" s="23">
        <v>1.5402930402930404</v>
      </c>
      <c r="Q12" s="25">
        <v>469</v>
      </c>
      <c r="R12" s="22">
        <v>-0.008456659619450317</v>
      </c>
      <c r="S12" s="23">
        <v>0.4126506024096386</v>
      </c>
      <c r="T12" s="25">
        <v>2123</v>
      </c>
      <c r="U12" s="22">
        <v>0.1940382452193476</v>
      </c>
      <c r="V12" s="23">
        <v>0.7662229617304492</v>
      </c>
    </row>
    <row r="13" spans="1:22" ht="12.75">
      <c r="A13" s="17" t="s">
        <v>25</v>
      </c>
      <c r="B13" s="44" t="s">
        <v>61</v>
      </c>
      <c r="C13" s="24">
        <v>36</v>
      </c>
      <c r="D13" s="26">
        <v>227</v>
      </c>
      <c r="E13" s="26">
        <v>94</v>
      </c>
      <c r="F13" s="28">
        <v>357</v>
      </c>
      <c r="G13" s="24">
        <v>108</v>
      </c>
      <c r="H13" s="26">
        <v>136</v>
      </c>
      <c r="I13" s="26">
        <v>54</v>
      </c>
      <c r="J13" s="28">
        <v>298</v>
      </c>
      <c r="K13" s="24">
        <v>78</v>
      </c>
      <c r="L13" s="3">
        <v>-0.2777777777777778</v>
      </c>
      <c r="M13" s="4">
        <v>1.1666666666666667</v>
      </c>
      <c r="N13" s="24">
        <v>132</v>
      </c>
      <c r="O13" s="3">
        <v>-0.029411764705882353</v>
      </c>
      <c r="P13" s="4">
        <v>-0.4185022026431718</v>
      </c>
      <c r="Q13" s="24">
        <v>136</v>
      </c>
      <c r="R13" s="3">
        <v>1.5185185185185186</v>
      </c>
      <c r="S13" s="4">
        <v>0.44680851063829785</v>
      </c>
      <c r="T13" s="24">
        <v>346</v>
      </c>
      <c r="U13" s="3">
        <v>0.1610738255033557</v>
      </c>
      <c r="V13" s="4">
        <v>-0.03081232492997199</v>
      </c>
    </row>
    <row r="14" spans="1:22" ht="12.75">
      <c r="A14" s="21" t="s">
        <v>26</v>
      </c>
      <c r="B14" s="21" t="s">
        <v>61</v>
      </c>
      <c r="C14" s="25">
        <v>1687</v>
      </c>
      <c r="D14" s="27">
        <v>2744</v>
      </c>
      <c r="E14" s="27">
        <v>798</v>
      </c>
      <c r="F14" s="29">
        <v>5229</v>
      </c>
      <c r="G14" s="25">
        <v>271</v>
      </c>
      <c r="H14" s="27">
        <v>385</v>
      </c>
      <c r="I14" s="27">
        <v>979</v>
      </c>
      <c r="J14" s="29">
        <v>1635</v>
      </c>
      <c r="K14" s="25">
        <v>279</v>
      </c>
      <c r="L14" s="22">
        <v>0.02952029520295203</v>
      </c>
      <c r="M14" s="23">
        <v>-0.8346176644931832</v>
      </c>
      <c r="N14" s="25">
        <v>373</v>
      </c>
      <c r="O14" s="22">
        <v>-0.03116883116883117</v>
      </c>
      <c r="P14" s="23">
        <v>-0.864067055393586</v>
      </c>
      <c r="Q14" s="25">
        <v>906</v>
      </c>
      <c r="R14" s="22">
        <v>-0.0745658835546476</v>
      </c>
      <c r="S14" s="23">
        <v>0.13533834586466165</v>
      </c>
      <c r="T14" s="25">
        <v>1558</v>
      </c>
      <c r="U14" s="22">
        <v>-0.04709480122324159</v>
      </c>
      <c r="V14" s="23">
        <v>-0.7020462803595334</v>
      </c>
    </row>
    <row r="15" spans="1:22" ht="12.75">
      <c r="A15" s="17" t="s">
        <v>27</v>
      </c>
      <c r="B15" s="44" t="s">
        <v>61</v>
      </c>
      <c r="C15" s="24">
        <v>1775</v>
      </c>
      <c r="D15" s="26">
        <v>1944</v>
      </c>
      <c r="E15" s="26">
        <v>817</v>
      </c>
      <c r="F15" s="28">
        <v>4536</v>
      </c>
      <c r="G15" s="24">
        <v>532</v>
      </c>
      <c r="H15" s="26">
        <v>635</v>
      </c>
      <c r="I15" s="26">
        <v>472</v>
      </c>
      <c r="J15" s="28">
        <v>1639</v>
      </c>
      <c r="K15" s="24">
        <v>602</v>
      </c>
      <c r="L15" s="3">
        <v>0.13157894736842105</v>
      </c>
      <c r="M15" s="4">
        <v>-0.6608450704225353</v>
      </c>
      <c r="N15" s="24">
        <v>502</v>
      </c>
      <c r="O15" s="3">
        <v>-0.2094488188976378</v>
      </c>
      <c r="P15" s="4">
        <v>-0.7417695473251029</v>
      </c>
      <c r="Q15" s="24">
        <v>460</v>
      </c>
      <c r="R15" s="3">
        <v>-0.025423728813559324</v>
      </c>
      <c r="S15" s="4">
        <v>-0.4369645042839657</v>
      </c>
      <c r="T15" s="24">
        <v>1564</v>
      </c>
      <c r="U15" s="3">
        <v>-0.04575960951799878</v>
      </c>
      <c r="V15" s="4">
        <v>-0.6552028218694885</v>
      </c>
    </row>
    <row r="16" spans="1:22" ht="12.75">
      <c r="A16" s="21" t="s">
        <v>33</v>
      </c>
      <c r="B16" s="21" t="s">
        <v>62</v>
      </c>
      <c r="C16" s="25">
        <v>212</v>
      </c>
      <c r="D16" s="27">
        <v>90</v>
      </c>
      <c r="E16" s="27">
        <v>77</v>
      </c>
      <c r="F16" s="29">
        <v>379</v>
      </c>
      <c r="G16" s="25">
        <v>111</v>
      </c>
      <c r="H16" s="27">
        <v>66</v>
      </c>
      <c r="I16" s="27">
        <v>100</v>
      </c>
      <c r="J16" s="29">
        <v>277</v>
      </c>
      <c r="K16" s="25">
        <v>131</v>
      </c>
      <c r="L16" s="22">
        <v>0.18018018018018017</v>
      </c>
      <c r="M16" s="23">
        <v>-0.38207547169811323</v>
      </c>
      <c r="N16" s="25">
        <v>84</v>
      </c>
      <c r="O16" s="22">
        <v>0.2727272727272727</v>
      </c>
      <c r="P16" s="23">
        <v>-0.06666666666666667</v>
      </c>
      <c r="Q16" s="25">
        <v>60</v>
      </c>
      <c r="R16" s="22">
        <v>-0.4</v>
      </c>
      <c r="S16" s="23">
        <v>-0.22077922077922077</v>
      </c>
      <c r="T16" s="25">
        <v>275</v>
      </c>
      <c r="U16" s="22">
        <v>-0.007220216606498195</v>
      </c>
      <c r="V16" s="23">
        <v>-0.27440633245382584</v>
      </c>
    </row>
    <row r="17" spans="1:22" ht="12.75">
      <c r="A17" s="17" t="s">
        <v>36</v>
      </c>
      <c r="B17" s="44" t="s">
        <v>61</v>
      </c>
      <c r="C17" s="24">
        <v>4208</v>
      </c>
      <c r="D17" s="26">
        <v>1002</v>
      </c>
      <c r="E17" s="26">
        <v>936</v>
      </c>
      <c r="F17" s="28">
        <v>6146</v>
      </c>
      <c r="G17" s="24">
        <v>3541</v>
      </c>
      <c r="H17" s="26">
        <v>736</v>
      </c>
      <c r="I17" s="26">
        <v>620</v>
      </c>
      <c r="J17" s="28">
        <v>4897</v>
      </c>
      <c r="K17" s="24">
        <v>4011</v>
      </c>
      <c r="L17" s="3">
        <v>0.13273086698672693</v>
      </c>
      <c r="M17" s="4">
        <v>-0.046815589353612165</v>
      </c>
      <c r="N17" s="24">
        <v>863</v>
      </c>
      <c r="O17" s="3">
        <v>0.17255434782608695</v>
      </c>
      <c r="P17" s="4">
        <v>-0.13872255489021956</v>
      </c>
      <c r="Q17" s="24">
        <v>652</v>
      </c>
      <c r="R17" s="3">
        <v>0.05161290322580645</v>
      </c>
      <c r="S17" s="4">
        <v>-0.3034188034188034</v>
      </c>
      <c r="T17" s="24">
        <v>5526</v>
      </c>
      <c r="U17" s="3">
        <v>0.12844598733918725</v>
      </c>
      <c r="V17" s="4">
        <v>-0.10087862024080703</v>
      </c>
    </row>
    <row r="18" spans="1:22" ht="12.75">
      <c r="A18" s="21" t="s">
        <v>37</v>
      </c>
      <c r="B18" s="21" t="s">
        <v>61</v>
      </c>
      <c r="C18" s="25">
        <v>836</v>
      </c>
      <c r="D18" s="27">
        <v>263</v>
      </c>
      <c r="E18" s="27">
        <v>182</v>
      </c>
      <c r="F18" s="29">
        <v>1281</v>
      </c>
      <c r="G18" s="25">
        <v>484</v>
      </c>
      <c r="H18" s="27">
        <v>231</v>
      </c>
      <c r="I18" s="27">
        <v>425</v>
      </c>
      <c r="J18" s="29">
        <v>1140</v>
      </c>
      <c r="K18" s="25">
        <v>664</v>
      </c>
      <c r="L18" s="22">
        <v>0.371900826446281</v>
      </c>
      <c r="M18" s="23">
        <v>-0.20574162679425836</v>
      </c>
      <c r="N18" s="25">
        <v>235</v>
      </c>
      <c r="O18" s="22">
        <v>0.017316017316017316</v>
      </c>
      <c r="P18" s="23">
        <v>-0.10646387832699619</v>
      </c>
      <c r="Q18" s="25">
        <v>334</v>
      </c>
      <c r="R18" s="22">
        <v>-0.21411764705882352</v>
      </c>
      <c r="S18" s="23">
        <v>0.8351648351648352</v>
      </c>
      <c r="T18" s="25">
        <v>1233</v>
      </c>
      <c r="U18" s="22">
        <v>0.08157894736842106</v>
      </c>
      <c r="V18" s="23">
        <v>-0.03747072599531616</v>
      </c>
    </row>
    <row r="19" spans="1:22" ht="12.75">
      <c r="A19" s="17" t="s">
        <v>38</v>
      </c>
      <c r="B19" s="44" t="s">
        <v>61</v>
      </c>
      <c r="C19" s="24">
        <v>3440</v>
      </c>
      <c r="D19" s="26">
        <v>611</v>
      </c>
      <c r="E19" s="26">
        <v>518</v>
      </c>
      <c r="F19" s="28">
        <v>4569</v>
      </c>
      <c r="G19" s="24">
        <v>1912</v>
      </c>
      <c r="H19" s="26">
        <v>343</v>
      </c>
      <c r="I19" s="26">
        <v>367</v>
      </c>
      <c r="J19" s="28">
        <v>2622</v>
      </c>
      <c r="K19" s="24">
        <v>2339</v>
      </c>
      <c r="L19" s="3">
        <v>0.223326359832636</v>
      </c>
      <c r="M19" s="4">
        <v>-0.3200581395348837</v>
      </c>
      <c r="N19" s="24">
        <v>303</v>
      </c>
      <c r="O19" s="3">
        <v>-0.11661807580174927</v>
      </c>
      <c r="P19" s="4">
        <v>-0.5040916530278232</v>
      </c>
      <c r="Q19" s="24">
        <v>243</v>
      </c>
      <c r="R19" s="3">
        <v>-0.33787465940054495</v>
      </c>
      <c r="S19" s="4">
        <v>-0.5308880308880309</v>
      </c>
      <c r="T19" s="24">
        <v>2885</v>
      </c>
      <c r="U19" s="3">
        <v>0.10030511060259344</v>
      </c>
      <c r="V19" s="4">
        <v>-0.3685708032392208</v>
      </c>
    </row>
    <row r="20" spans="1:22" ht="12.75">
      <c r="A20" s="21" t="s">
        <v>39</v>
      </c>
      <c r="B20" s="21" t="s">
        <v>63</v>
      </c>
      <c r="C20" s="25">
        <v>352</v>
      </c>
      <c r="D20" s="27">
        <v>889</v>
      </c>
      <c r="E20" s="27">
        <v>1923</v>
      </c>
      <c r="F20" s="29">
        <v>3164</v>
      </c>
      <c r="G20" s="25">
        <v>311</v>
      </c>
      <c r="H20" s="27">
        <v>1488</v>
      </c>
      <c r="I20" s="27">
        <v>1206</v>
      </c>
      <c r="J20" s="29">
        <v>3005</v>
      </c>
      <c r="K20" s="25">
        <v>367</v>
      </c>
      <c r="L20" s="22">
        <v>0.18006430868167203</v>
      </c>
      <c r="M20" s="23">
        <v>0.04261363636363636</v>
      </c>
      <c r="N20" s="25">
        <v>1582</v>
      </c>
      <c r="O20" s="22">
        <v>0.06317204301075269</v>
      </c>
      <c r="P20" s="23">
        <v>0.7795275590551181</v>
      </c>
      <c r="Q20" s="25">
        <v>1091</v>
      </c>
      <c r="R20" s="22">
        <v>-0.09535655058043117</v>
      </c>
      <c r="S20" s="23">
        <v>-0.4326573062922517</v>
      </c>
      <c r="T20" s="25">
        <v>3040</v>
      </c>
      <c r="U20" s="22">
        <v>0.011647254575707155</v>
      </c>
      <c r="V20" s="23">
        <v>-0.039190897597977246</v>
      </c>
    </row>
    <row r="21" spans="1:22" ht="12.75">
      <c r="A21" s="17" t="s">
        <v>40</v>
      </c>
      <c r="B21" s="44" t="s">
        <v>61</v>
      </c>
      <c r="C21" s="24">
        <v>0</v>
      </c>
      <c r="D21" s="26">
        <v>16</v>
      </c>
      <c r="E21" s="26">
        <v>22</v>
      </c>
      <c r="F21" s="28">
        <v>38</v>
      </c>
      <c r="G21" s="24">
        <v>0</v>
      </c>
      <c r="H21" s="26">
        <v>9</v>
      </c>
      <c r="I21" s="26">
        <v>20</v>
      </c>
      <c r="J21" s="28">
        <v>29</v>
      </c>
      <c r="K21" s="24">
        <v>1</v>
      </c>
      <c r="L21" s="3" t="s">
        <v>64</v>
      </c>
      <c r="M21" s="4" t="s">
        <v>64</v>
      </c>
      <c r="N21" s="24">
        <v>8</v>
      </c>
      <c r="O21" s="3">
        <v>-0.1111111111111111</v>
      </c>
      <c r="P21" s="4">
        <v>-0.5</v>
      </c>
      <c r="Q21" s="24">
        <v>16</v>
      </c>
      <c r="R21" s="3">
        <v>-0.2</v>
      </c>
      <c r="S21" s="4">
        <v>-0.2727272727272727</v>
      </c>
      <c r="T21" s="24">
        <v>25</v>
      </c>
      <c r="U21" s="3">
        <v>-0.13793103448275862</v>
      </c>
      <c r="V21" s="4">
        <v>-0.34210526315789475</v>
      </c>
    </row>
    <row r="22" spans="1:22" ht="12.75">
      <c r="A22" s="21" t="s">
        <v>41</v>
      </c>
      <c r="B22" s="21" t="s">
        <v>61</v>
      </c>
      <c r="C22" s="25">
        <v>4602</v>
      </c>
      <c r="D22" s="27">
        <v>3202</v>
      </c>
      <c r="E22" s="27">
        <v>3301</v>
      </c>
      <c r="F22" s="29">
        <v>11105</v>
      </c>
      <c r="G22" s="25">
        <v>3974</v>
      </c>
      <c r="H22" s="27">
        <v>3890</v>
      </c>
      <c r="I22" s="27">
        <v>2659</v>
      </c>
      <c r="J22" s="29">
        <v>10523</v>
      </c>
      <c r="K22" s="25">
        <v>3889</v>
      </c>
      <c r="L22" s="22">
        <v>-0.021389028686462003</v>
      </c>
      <c r="M22" s="23">
        <v>-0.15493263798348544</v>
      </c>
      <c r="N22" s="25">
        <v>2701</v>
      </c>
      <c r="O22" s="22">
        <v>-0.30565552699228793</v>
      </c>
      <c r="P22" s="23">
        <v>-0.15646470955652717</v>
      </c>
      <c r="Q22" s="25">
        <v>2334</v>
      </c>
      <c r="R22" s="22">
        <v>-0.12222640090259496</v>
      </c>
      <c r="S22" s="23">
        <v>-0.2929415328688276</v>
      </c>
      <c r="T22" s="25">
        <v>8924</v>
      </c>
      <c r="U22" s="22">
        <v>-0.15195286515252304</v>
      </c>
      <c r="V22" s="23">
        <v>-0.1963980189104007</v>
      </c>
    </row>
    <row r="23" spans="1:22" ht="12.75">
      <c r="A23" s="17" t="s">
        <v>42</v>
      </c>
      <c r="B23" s="44" t="s">
        <v>61</v>
      </c>
      <c r="C23" s="24">
        <v>835</v>
      </c>
      <c r="D23" s="26">
        <v>603</v>
      </c>
      <c r="E23" s="26">
        <v>335</v>
      </c>
      <c r="F23" s="28">
        <v>1773</v>
      </c>
      <c r="G23" s="24">
        <v>659</v>
      </c>
      <c r="H23" s="26">
        <v>352</v>
      </c>
      <c r="I23" s="26">
        <v>497</v>
      </c>
      <c r="J23" s="28">
        <v>1508</v>
      </c>
      <c r="K23" s="24">
        <v>739</v>
      </c>
      <c r="L23" s="3">
        <v>0.12139605462822459</v>
      </c>
      <c r="M23" s="4">
        <v>-0.11497005988023952</v>
      </c>
      <c r="N23" s="24">
        <v>549</v>
      </c>
      <c r="O23" s="3">
        <v>0.5596590909090909</v>
      </c>
      <c r="P23" s="4">
        <v>-0.08955223880597014</v>
      </c>
      <c r="Q23" s="24">
        <v>397</v>
      </c>
      <c r="R23" s="3">
        <v>-0.2012072434607646</v>
      </c>
      <c r="S23" s="4">
        <v>0.18507462686567164</v>
      </c>
      <c r="T23" s="24">
        <v>1685</v>
      </c>
      <c r="U23" s="3">
        <v>0.11737400530503979</v>
      </c>
      <c r="V23" s="4">
        <v>-0.049633389734912575</v>
      </c>
    </row>
    <row r="24" spans="1:22" ht="12.75">
      <c r="A24" s="21" t="s">
        <v>44</v>
      </c>
      <c r="B24" s="21" t="s">
        <v>61</v>
      </c>
      <c r="C24" s="25">
        <v>1971</v>
      </c>
      <c r="D24" s="27">
        <v>2006</v>
      </c>
      <c r="E24" s="27">
        <v>1106</v>
      </c>
      <c r="F24" s="29">
        <v>5083</v>
      </c>
      <c r="G24" s="25">
        <v>1527</v>
      </c>
      <c r="H24" s="27">
        <v>1599</v>
      </c>
      <c r="I24" s="27">
        <v>1639</v>
      </c>
      <c r="J24" s="29">
        <v>4765</v>
      </c>
      <c r="K24" s="25">
        <v>986</v>
      </c>
      <c r="L24" s="22">
        <v>-0.35428945645055665</v>
      </c>
      <c r="M24" s="23">
        <v>-0.49974632166412986</v>
      </c>
      <c r="N24" s="25">
        <v>1782</v>
      </c>
      <c r="O24" s="22">
        <v>0.11444652908067542</v>
      </c>
      <c r="P24" s="23">
        <v>-0.11166500498504486</v>
      </c>
      <c r="Q24" s="25">
        <v>924</v>
      </c>
      <c r="R24" s="22">
        <v>-0.436241610738255</v>
      </c>
      <c r="S24" s="23">
        <v>-0.16455696202531644</v>
      </c>
      <c r="T24" s="25">
        <v>3692</v>
      </c>
      <c r="U24" s="22">
        <v>-0.22518363064008395</v>
      </c>
      <c r="V24" s="23">
        <v>-0.27365728900255754</v>
      </c>
    </row>
    <row r="25" spans="1:22" ht="12.75">
      <c r="A25" s="17" t="s">
        <v>46</v>
      </c>
      <c r="B25" s="44" t="s">
        <v>61</v>
      </c>
      <c r="C25" s="24">
        <v>1216</v>
      </c>
      <c r="D25" s="26">
        <v>857</v>
      </c>
      <c r="E25" s="26">
        <v>1028</v>
      </c>
      <c r="F25" s="28">
        <v>3101</v>
      </c>
      <c r="G25" s="24">
        <v>1324</v>
      </c>
      <c r="H25" s="26">
        <v>597</v>
      </c>
      <c r="I25" s="26">
        <v>1093</v>
      </c>
      <c r="J25" s="28">
        <v>3014</v>
      </c>
      <c r="K25" s="24">
        <v>1592</v>
      </c>
      <c r="L25" s="3">
        <v>0.20241691842900303</v>
      </c>
      <c r="M25" s="4">
        <v>0.3092105263157895</v>
      </c>
      <c r="N25" s="24">
        <v>407</v>
      </c>
      <c r="O25" s="3">
        <v>-0.31825795644891125</v>
      </c>
      <c r="P25" s="4">
        <v>-0.5250875145857643</v>
      </c>
      <c r="Q25" s="24">
        <v>906</v>
      </c>
      <c r="R25" s="3">
        <v>-0.17108874656907594</v>
      </c>
      <c r="S25" s="4">
        <v>-0.11867704280155641</v>
      </c>
      <c r="T25" s="24">
        <v>2905</v>
      </c>
      <c r="U25" s="3">
        <v>-0.036164565361645654</v>
      </c>
      <c r="V25" s="4">
        <v>-0.06320541760722348</v>
      </c>
    </row>
    <row r="26" spans="1:22" ht="12.75">
      <c r="A26" s="21" t="s">
        <v>47</v>
      </c>
      <c r="B26" s="21" t="s">
        <v>61</v>
      </c>
      <c r="C26" s="25">
        <v>0</v>
      </c>
      <c r="D26" s="27">
        <v>8</v>
      </c>
      <c r="E26" s="27">
        <v>6</v>
      </c>
      <c r="F26" s="29">
        <v>14</v>
      </c>
      <c r="G26" s="25">
        <v>63</v>
      </c>
      <c r="H26" s="27">
        <v>39</v>
      </c>
      <c r="I26" s="27">
        <v>84</v>
      </c>
      <c r="J26" s="29">
        <v>186</v>
      </c>
      <c r="K26" s="25">
        <v>12</v>
      </c>
      <c r="L26" s="22">
        <v>-0.8095238095238095</v>
      </c>
      <c r="M26" s="23" t="s">
        <v>64</v>
      </c>
      <c r="N26" s="25">
        <v>25</v>
      </c>
      <c r="O26" s="22">
        <v>-0.358974358974359</v>
      </c>
      <c r="P26" s="23">
        <v>2.125</v>
      </c>
      <c r="Q26" s="25">
        <v>39</v>
      </c>
      <c r="R26" s="22">
        <v>-0.5357142857142857</v>
      </c>
      <c r="S26" s="23">
        <v>5.5</v>
      </c>
      <c r="T26" s="25">
        <v>76</v>
      </c>
      <c r="U26" s="22">
        <v>-0.5913978494623656</v>
      </c>
      <c r="V26" s="23">
        <v>4.428571428571429</v>
      </c>
    </row>
    <row r="27" spans="1:22" ht="12.75">
      <c r="A27" s="17" t="s">
        <v>51</v>
      </c>
      <c r="B27" s="44" t="s">
        <v>61</v>
      </c>
      <c r="C27" s="24">
        <v>0</v>
      </c>
      <c r="D27" s="26">
        <v>0</v>
      </c>
      <c r="E27" s="26">
        <v>15</v>
      </c>
      <c r="F27" s="28">
        <v>15</v>
      </c>
      <c r="G27" s="24">
        <v>0</v>
      </c>
      <c r="H27" s="26">
        <v>1</v>
      </c>
      <c r="I27" s="26">
        <v>14</v>
      </c>
      <c r="J27" s="28">
        <v>15</v>
      </c>
      <c r="K27" s="24">
        <v>0</v>
      </c>
      <c r="L27" s="3" t="s">
        <v>64</v>
      </c>
      <c r="M27" s="4" t="s">
        <v>64</v>
      </c>
      <c r="N27" s="24">
        <v>11</v>
      </c>
      <c r="O27" s="3">
        <v>10</v>
      </c>
      <c r="P27" s="4" t="s">
        <v>64</v>
      </c>
      <c r="Q27" s="24">
        <v>10</v>
      </c>
      <c r="R27" s="3">
        <v>-0.2857142857142857</v>
      </c>
      <c r="S27" s="4">
        <v>-0.3333333333333333</v>
      </c>
      <c r="T27" s="24">
        <v>21</v>
      </c>
      <c r="U27" s="3">
        <v>0.4</v>
      </c>
      <c r="V27" s="4">
        <v>0.4</v>
      </c>
    </row>
    <row r="28" spans="1:22" ht="12.75">
      <c r="A28" s="21" t="s">
        <v>55</v>
      </c>
      <c r="B28" s="21" t="s">
        <v>61</v>
      </c>
      <c r="C28" s="25">
        <v>1850</v>
      </c>
      <c r="D28" s="27">
        <v>875</v>
      </c>
      <c r="E28" s="27">
        <v>985</v>
      </c>
      <c r="F28" s="29">
        <v>3710</v>
      </c>
      <c r="G28" s="25">
        <v>1574</v>
      </c>
      <c r="H28" s="27">
        <v>1228</v>
      </c>
      <c r="I28" s="27">
        <v>913</v>
      </c>
      <c r="J28" s="29">
        <v>3715</v>
      </c>
      <c r="K28" s="25">
        <v>2145</v>
      </c>
      <c r="L28" s="22">
        <v>0.3627700127064803</v>
      </c>
      <c r="M28" s="23">
        <v>0.15945945945945947</v>
      </c>
      <c r="N28" s="25">
        <v>1401</v>
      </c>
      <c r="O28" s="22">
        <v>0.14087947882736157</v>
      </c>
      <c r="P28" s="23">
        <v>0.6011428571428571</v>
      </c>
      <c r="Q28" s="25">
        <v>936</v>
      </c>
      <c r="R28" s="22">
        <v>0.025191675794085433</v>
      </c>
      <c r="S28" s="23">
        <v>-0.049746192893401014</v>
      </c>
      <c r="T28" s="25">
        <v>4482</v>
      </c>
      <c r="U28" s="22">
        <v>0.20646029609690444</v>
      </c>
      <c r="V28" s="23">
        <v>0.20808625336927225</v>
      </c>
    </row>
    <row r="30" spans="1:22" ht="12.75">
      <c r="A30" s="37" t="s">
        <v>6</v>
      </c>
      <c r="B30" s="37" t="s">
        <v>66</v>
      </c>
      <c r="C30" s="38">
        <f aca="true" t="shared" si="0" ref="C30:J30">SUM(C3:C28)</f>
        <v>63509</v>
      </c>
      <c r="D30" s="38">
        <f t="shared" si="0"/>
        <v>36378</v>
      </c>
      <c r="E30" s="38">
        <f t="shared" si="0"/>
        <v>28086</v>
      </c>
      <c r="F30" s="38">
        <f t="shared" si="0"/>
        <v>127973</v>
      </c>
      <c r="G30" s="38">
        <f t="shared" si="0"/>
        <v>39368</v>
      </c>
      <c r="H30" s="38">
        <f t="shared" si="0"/>
        <v>25705</v>
      </c>
      <c r="I30" s="38">
        <f t="shared" si="0"/>
        <v>25445</v>
      </c>
      <c r="J30" s="38">
        <f t="shared" si="0"/>
        <v>90518</v>
      </c>
      <c r="K30" s="38">
        <f>SUM(K3:K28)</f>
        <v>38767</v>
      </c>
      <c r="L30" s="39">
        <f>IF(ISERROR((K30-G30)/G30),"--",((K30-G30)/G30))</f>
        <v>-0.01526620605567974</v>
      </c>
      <c r="M30" s="39">
        <f>IF(ISERROR((K30-C30)/C30),"--",((K30-C30)/C30))</f>
        <v>-0.3895825788470925</v>
      </c>
      <c r="N30" s="38">
        <f>SUM(N3:N28)</f>
        <v>22203</v>
      </c>
      <c r="O30" s="39">
        <f>IF(ISERROR((N30-H30)/H30),"--",((N30-H30)/H30))</f>
        <v>-0.13623808597549114</v>
      </c>
      <c r="P30" s="40">
        <f>IF(ISERROR((N30-D30)/D30),"--",((N30-D30)/D30))</f>
        <v>-0.3896585848589807</v>
      </c>
      <c r="Q30" s="38">
        <f>SUM(Q3:Q28)</f>
        <v>23731</v>
      </c>
      <c r="R30" s="39">
        <f>IF(ISERROR((Q30-I30)/I30),"--",((Q30-I30)/I30))</f>
        <v>-0.0673609746512085</v>
      </c>
      <c r="S30" s="39">
        <f>IF(ISERROR((Q30-E30)/E30),"--",((Q30-E30)/E30))</f>
        <v>-0.15505946022929573</v>
      </c>
      <c r="T30" s="38">
        <f>SUM(T3:T28)</f>
        <v>84701</v>
      </c>
      <c r="U30" s="40">
        <f>IF(ISERROR((T30-J30)/J30),"--",((T30-J30)/J30))</f>
        <v>-0.06426346141099008</v>
      </c>
      <c r="V30" s="40">
        <f>IF(ISERROR((T30-F30)/F30),"--",((T30-F30)/F30))</f>
        <v>-0.3381338251037328</v>
      </c>
    </row>
  </sheetData>
  <sheetProtection/>
  <mergeCells count="3">
    <mergeCell ref="C1:F1"/>
    <mergeCell ref="G1:J1"/>
    <mergeCell ref="K1:V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1">
      <selection activeCell="V29" sqref="V29"/>
    </sheetView>
  </sheetViews>
  <sheetFormatPr defaultColWidth="9.140625" defaultRowHeight="12.75"/>
  <cols>
    <col min="1" max="1" width="14.28125" style="0" bestFit="1" customWidth="1"/>
    <col min="2" max="2" width="14.421875" style="0" bestFit="1" customWidth="1"/>
    <col min="3" max="3" width="5.8515625" style="0" bestFit="1" customWidth="1"/>
    <col min="4" max="4" width="6.28125" style="0" bestFit="1" customWidth="1"/>
    <col min="5" max="5" width="5.7109375" style="0" bestFit="1" customWidth="1"/>
    <col min="6" max="6" width="6.57421875" style="0" bestFit="1" customWidth="1"/>
    <col min="7" max="7" width="5.8515625" style="0" bestFit="1" customWidth="1"/>
    <col min="8" max="8" width="6.28125" style="0" bestFit="1" customWidth="1"/>
    <col min="9" max="9" width="5.7109375" style="0" bestFit="1" customWidth="1"/>
    <col min="10" max="10" width="6.57421875" style="0" bestFit="1" customWidth="1"/>
    <col min="11" max="11" width="5.8515625" style="0" bestFit="1" customWidth="1"/>
    <col min="12" max="13" width="6.00390625" style="0" bestFit="1" customWidth="1"/>
    <col min="14" max="14" width="6.28125" style="0" bestFit="1" customWidth="1"/>
    <col min="15" max="16" width="6.00390625" style="0" bestFit="1" customWidth="1"/>
    <col min="17" max="17" width="5.7109375" style="0" bestFit="1" customWidth="1"/>
    <col min="18" max="19" width="6.00390625" style="0" bestFit="1" customWidth="1"/>
    <col min="20" max="20" width="6.57421875" style="0" bestFit="1" customWidth="1"/>
    <col min="21" max="22" width="6.00390625" style="0" bestFit="1" customWidth="1"/>
  </cols>
  <sheetData>
    <row r="1" spans="1:22" ht="12.75">
      <c r="A1" s="12"/>
      <c r="B1" s="12"/>
      <c r="C1" s="41">
        <v>40179</v>
      </c>
      <c r="D1" s="42"/>
      <c r="E1" s="42"/>
      <c r="F1" s="43"/>
      <c r="G1" s="41">
        <v>40513</v>
      </c>
      <c r="H1" s="42"/>
      <c r="I1" s="42"/>
      <c r="J1" s="43"/>
      <c r="K1" s="41">
        <v>40544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2" ht="12.75">
      <c r="A2" s="12" t="s">
        <v>0</v>
      </c>
      <c r="B2" s="12" t="s">
        <v>59</v>
      </c>
      <c r="C2" s="18" t="s">
        <v>1</v>
      </c>
      <c r="D2" s="19" t="s">
        <v>2</v>
      </c>
      <c r="E2" s="19" t="s">
        <v>3</v>
      </c>
      <c r="F2" s="20" t="s">
        <v>6</v>
      </c>
      <c r="G2" s="18" t="s">
        <v>1</v>
      </c>
      <c r="H2" s="19" t="s">
        <v>2</v>
      </c>
      <c r="I2" s="19" t="s">
        <v>3</v>
      </c>
      <c r="J2" s="20" t="s">
        <v>6</v>
      </c>
      <c r="K2" s="13" t="s">
        <v>1</v>
      </c>
      <c r="L2" s="1" t="s">
        <v>4</v>
      </c>
      <c r="M2" s="2" t="s">
        <v>5</v>
      </c>
      <c r="N2" s="14" t="s">
        <v>2</v>
      </c>
      <c r="O2" s="6" t="s">
        <v>4</v>
      </c>
      <c r="P2" s="7" t="s">
        <v>5</v>
      </c>
      <c r="Q2" s="15" t="s">
        <v>3</v>
      </c>
      <c r="R2" s="8" t="s">
        <v>4</v>
      </c>
      <c r="S2" s="9" t="s">
        <v>5</v>
      </c>
      <c r="T2" s="16" t="s">
        <v>6</v>
      </c>
      <c r="U2" s="10" t="s">
        <v>4</v>
      </c>
      <c r="V2" s="11" t="s">
        <v>5</v>
      </c>
    </row>
    <row r="3" spans="1:22" ht="12.75">
      <c r="A3" s="17" t="s">
        <v>7</v>
      </c>
      <c r="B3" s="44" t="s">
        <v>60</v>
      </c>
      <c r="C3" s="24">
        <v>0</v>
      </c>
      <c r="D3" s="26">
        <v>891</v>
      </c>
      <c r="E3" s="26">
        <v>910</v>
      </c>
      <c r="F3" s="28">
        <v>1801</v>
      </c>
      <c r="G3" s="24">
        <v>0</v>
      </c>
      <c r="H3" s="26">
        <v>1305</v>
      </c>
      <c r="I3" s="26">
        <v>648</v>
      </c>
      <c r="J3" s="28">
        <v>1953</v>
      </c>
      <c r="K3" s="24">
        <v>0</v>
      </c>
      <c r="L3" s="3" t="s">
        <v>64</v>
      </c>
      <c r="M3" s="4" t="s">
        <v>64</v>
      </c>
      <c r="N3" s="24">
        <v>1038</v>
      </c>
      <c r="O3" s="3">
        <v>-0.2045977011494253</v>
      </c>
      <c r="P3" s="4">
        <v>0.16498316498316498</v>
      </c>
      <c r="Q3" s="24">
        <v>604</v>
      </c>
      <c r="R3" s="3">
        <v>-0.06790123456790123</v>
      </c>
      <c r="S3" s="4">
        <v>-0.3362637362637363</v>
      </c>
      <c r="T3" s="24">
        <v>1642</v>
      </c>
      <c r="U3" s="3">
        <v>-0.159242191500256</v>
      </c>
      <c r="V3" s="4">
        <v>-0.08828428650749584</v>
      </c>
    </row>
    <row r="4" spans="1:22" ht="12.75">
      <c r="A4" s="21" t="s">
        <v>8</v>
      </c>
      <c r="B4" s="21" t="s">
        <v>60</v>
      </c>
      <c r="C4" s="25">
        <v>0</v>
      </c>
      <c r="D4" s="27">
        <v>178</v>
      </c>
      <c r="E4" s="27">
        <v>136</v>
      </c>
      <c r="F4" s="29">
        <v>314</v>
      </c>
      <c r="G4" s="25">
        <v>1</v>
      </c>
      <c r="H4" s="27">
        <v>102</v>
      </c>
      <c r="I4" s="27">
        <v>88</v>
      </c>
      <c r="J4" s="29">
        <v>191</v>
      </c>
      <c r="K4" s="25">
        <v>0</v>
      </c>
      <c r="L4" s="22">
        <v>-1</v>
      </c>
      <c r="M4" s="23" t="s">
        <v>64</v>
      </c>
      <c r="N4" s="25">
        <v>165</v>
      </c>
      <c r="O4" s="22">
        <v>0.6176470588235294</v>
      </c>
      <c r="P4" s="23">
        <v>-0.07303370786516854</v>
      </c>
      <c r="Q4" s="25">
        <v>100</v>
      </c>
      <c r="R4" s="22">
        <v>0.13636363636363635</v>
      </c>
      <c r="S4" s="23">
        <v>-0.2647058823529412</v>
      </c>
      <c r="T4" s="25">
        <v>265</v>
      </c>
      <c r="U4" s="22">
        <v>0.387434554973822</v>
      </c>
      <c r="V4" s="23">
        <v>-0.15605095541401273</v>
      </c>
    </row>
    <row r="5" spans="1:22" ht="12.75">
      <c r="A5" s="17" t="s">
        <v>9</v>
      </c>
      <c r="B5" s="44" t="s">
        <v>60</v>
      </c>
      <c r="C5" s="24">
        <v>4</v>
      </c>
      <c r="D5" s="26">
        <v>12407</v>
      </c>
      <c r="E5" s="26">
        <v>8637</v>
      </c>
      <c r="F5" s="28">
        <v>21048</v>
      </c>
      <c r="G5" s="24">
        <v>10</v>
      </c>
      <c r="H5" s="26">
        <v>9174</v>
      </c>
      <c r="I5" s="26">
        <v>4377</v>
      </c>
      <c r="J5" s="28">
        <v>13561</v>
      </c>
      <c r="K5" s="24">
        <v>7</v>
      </c>
      <c r="L5" s="3">
        <v>-0.3</v>
      </c>
      <c r="M5" s="4">
        <v>0.75</v>
      </c>
      <c r="N5" s="24">
        <v>8997</v>
      </c>
      <c r="O5" s="3">
        <v>-0.019293655984303465</v>
      </c>
      <c r="P5" s="4">
        <v>-0.27484484565164824</v>
      </c>
      <c r="Q5" s="24">
        <v>6753</v>
      </c>
      <c r="R5" s="3">
        <v>0.542837559972584</v>
      </c>
      <c r="S5" s="4">
        <v>-0.21813129558874608</v>
      </c>
      <c r="T5" s="24">
        <v>15757</v>
      </c>
      <c r="U5" s="3">
        <v>0.1619349605486321</v>
      </c>
      <c r="V5" s="4">
        <v>-0.25137780311668567</v>
      </c>
    </row>
    <row r="6" spans="1:22" ht="12.75">
      <c r="A6" s="21" t="s">
        <v>10</v>
      </c>
      <c r="B6" s="21" t="s">
        <v>60</v>
      </c>
      <c r="C6" s="25">
        <v>93</v>
      </c>
      <c r="D6" s="27">
        <v>1191</v>
      </c>
      <c r="E6" s="27">
        <v>727</v>
      </c>
      <c r="F6" s="29">
        <v>2011</v>
      </c>
      <c r="G6" s="25">
        <v>93</v>
      </c>
      <c r="H6" s="27">
        <v>1409</v>
      </c>
      <c r="I6" s="27">
        <v>472</v>
      </c>
      <c r="J6" s="29">
        <v>1974</v>
      </c>
      <c r="K6" s="25">
        <v>128</v>
      </c>
      <c r="L6" s="22">
        <v>0.3763440860215054</v>
      </c>
      <c r="M6" s="23">
        <v>0.3763440860215054</v>
      </c>
      <c r="N6" s="25">
        <v>1294</v>
      </c>
      <c r="O6" s="22">
        <v>-0.08161816891412349</v>
      </c>
      <c r="P6" s="23">
        <v>0.08648194794290512</v>
      </c>
      <c r="Q6" s="25">
        <v>486</v>
      </c>
      <c r="R6" s="22">
        <v>0.029661016949152543</v>
      </c>
      <c r="S6" s="23">
        <v>-0.3314993122420908</v>
      </c>
      <c r="T6" s="25">
        <v>1908</v>
      </c>
      <c r="U6" s="22">
        <v>-0.03343465045592705</v>
      </c>
      <c r="V6" s="23">
        <v>-0.051218299353555444</v>
      </c>
    </row>
    <row r="7" spans="1:22" ht="12.75">
      <c r="A7" s="17" t="s">
        <v>11</v>
      </c>
      <c r="B7" s="44" t="s">
        <v>60</v>
      </c>
      <c r="C7" s="24">
        <v>24234</v>
      </c>
      <c r="D7" s="26">
        <v>30582</v>
      </c>
      <c r="E7" s="26">
        <v>17001</v>
      </c>
      <c r="F7" s="28">
        <v>71817</v>
      </c>
      <c r="G7" s="24">
        <v>24389</v>
      </c>
      <c r="H7" s="26">
        <v>29481</v>
      </c>
      <c r="I7" s="26">
        <v>12045</v>
      </c>
      <c r="J7" s="28">
        <v>65915</v>
      </c>
      <c r="K7" s="24">
        <v>24162</v>
      </c>
      <c r="L7" s="3">
        <v>-0.009307474681208742</v>
      </c>
      <c r="M7" s="4">
        <v>-0.0029710324337707352</v>
      </c>
      <c r="N7" s="24">
        <v>27017</v>
      </c>
      <c r="O7" s="3">
        <v>-0.08357925443505987</v>
      </c>
      <c r="P7" s="4">
        <v>-0.11657183964423518</v>
      </c>
      <c r="Q7" s="24">
        <v>15893</v>
      </c>
      <c r="R7" s="3">
        <v>0.3194686591946866</v>
      </c>
      <c r="S7" s="4">
        <v>-0.06517263690371154</v>
      </c>
      <c r="T7" s="24">
        <v>67072</v>
      </c>
      <c r="U7" s="3">
        <v>0.01755290904953349</v>
      </c>
      <c r="V7" s="4">
        <v>-0.06607070749265494</v>
      </c>
    </row>
    <row r="8" spans="1:22" ht="12.75">
      <c r="A8" s="21" t="s">
        <v>12</v>
      </c>
      <c r="B8" s="21" t="s">
        <v>60</v>
      </c>
      <c r="C8" s="25">
        <v>20</v>
      </c>
      <c r="D8" s="27">
        <v>3227</v>
      </c>
      <c r="E8" s="27">
        <v>1782</v>
      </c>
      <c r="F8" s="29">
        <v>5029</v>
      </c>
      <c r="G8" s="25">
        <v>28</v>
      </c>
      <c r="H8" s="27">
        <v>3512</v>
      </c>
      <c r="I8" s="27">
        <v>1583</v>
      </c>
      <c r="J8" s="29">
        <v>5123</v>
      </c>
      <c r="K8" s="25">
        <v>7</v>
      </c>
      <c r="L8" s="22">
        <v>-0.75</v>
      </c>
      <c r="M8" s="23">
        <v>-0.65</v>
      </c>
      <c r="N8" s="25">
        <v>3190</v>
      </c>
      <c r="O8" s="22">
        <v>-0.09168564920273349</v>
      </c>
      <c r="P8" s="23">
        <v>-0.011465757669662225</v>
      </c>
      <c r="Q8" s="25">
        <v>1749</v>
      </c>
      <c r="R8" s="22">
        <v>0.10486418193303854</v>
      </c>
      <c r="S8" s="23">
        <v>-0.018518518518518517</v>
      </c>
      <c r="T8" s="25">
        <v>4946</v>
      </c>
      <c r="U8" s="22">
        <v>-0.03455006831934414</v>
      </c>
      <c r="V8" s="23">
        <v>-0.016504275203817857</v>
      </c>
    </row>
    <row r="9" spans="1:22" ht="12.75">
      <c r="A9" s="17" t="s">
        <v>58</v>
      </c>
      <c r="B9" s="44" t="s">
        <v>60</v>
      </c>
      <c r="C9" s="24">
        <v>0</v>
      </c>
      <c r="D9" s="26">
        <v>134</v>
      </c>
      <c r="E9" s="26">
        <v>58</v>
      </c>
      <c r="F9" s="28">
        <v>192</v>
      </c>
      <c r="G9" s="24">
        <v>0</v>
      </c>
      <c r="H9" s="26">
        <v>17</v>
      </c>
      <c r="I9" s="26">
        <v>35</v>
      </c>
      <c r="J9" s="28">
        <v>52</v>
      </c>
      <c r="K9" s="24">
        <v>0</v>
      </c>
      <c r="L9" s="3" t="s">
        <v>64</v>
      </c>
      <c r="M9" s="4" t="s">
        <v>64</v>
      </c>
      <c r="N9" s="24">
        <v>6</v>
      </c>
      <c r="O9" s="3">
        <v>-0.6470588235294118</v>
      </c>
      <c r="P9" s="4">
        <v>-0.9552238805970149</v>
      </c>
      <c r="Q9" s="24">
        <v>16</v>
      </c>
      <c r="R9" s="3">
        <v>-0.5428571428571428</v>
      </c>
      <c r="S9" s="4">
        <v>-0.7241379310344828</v>
      </c>
      <c r="T9" s="24">
        <v>22</v>
      </c>
      <c r="U9" s="3">
        <v>-0.5769230769230769</v>
      </c>
      <c r="V9" s="4">
        <v>-0.8854166666666666</v>
      </c>
    </row>
    <row r="10" spans="1:22" ht="12.75">
      <c r="A10" s="21" t="s">
        <v>16</v>
      </c>
      <c r="B10" s="21" t="s">
        <v>60</v>
      </c>
      <c r="C10" s="25">
        <v>0</v>
      </c>
      <c r="D10" s="27">
        <v>6725</v>
      </c>
      <c r="E10" s="27">
        <v>4549</v>
      </c>
      <c r="F10" s="29">
        <v>11274</v>
      </c>
      <c r="G10" s="25">
        <v>0</v>
      </c>
      <c r="H10" s="27">
        <v>8295</v>
      </c>
      <c r="I10" s="27">
        <v>2747</v>
      </c>
      <c r="J10" s="29">
        <v>11042</v>
      </c>
      <c r="K10" s="25">
        <v>1</v>
      </c>
      <c r="L10" s="22" t="s">
        <v>64</v>
      </c>
      <c r="M10" s="23" t="s">
        <v>64</v>
      </c>
      <c r="N10" s="25">
        <v>8015</v>
      </c>
      <c r="O10" s="22">
        <v>-0.03375527426160337</v>
      </c>
      <c r="P10" s="23">
        <v>0.19182156133828995</v>
      </c>
      <c r="Q10" s="25">
        <v>4756</v>
      </c>
      <c r="R10" s="22">
        <v>0.7313432835820896</v>
      </c>
      <c r="S10" s="23">
        <v>0.04550450648494175</v>
      </c>
      <c r="T10" s="25">
        <v>12772</v>
      </c>
      <c r="U10" s="22">
        <v>0.15667451548632494</v>
      </c>
      <c r="V10" s="23">
        <v>0.13287209508603867</v>
      </c>
    </row>
    <row r="11" spans="1:22" ht="12.75">
      <c r="A11" s="17" t="s">
        <v>18</v>
      </c>
      <c r="B11" s="44" t="s">
        <v>60</v>
      </c>
      <c r="C11" s="24">
        <v>714</v>
      </c>
      <c r="D11" s="26">
        <v>1380</v>
      </c>
      <c r="E11" s="26">
        <v>509</v>
      </c>
      <c r="F11" s="28">
        <v>2603</v>
      </c>
      <c r="G11" s="24">
        <v>624</v>
      </c>
      <c r="H11" s="26">
        <v>993</v>
      </c>
      <c r="I11" s="26">
        <v>459</v>
      </c>
      <c r="J11" s="28">
        <v>2076</v>
      </c>
      <c r="K11" s="24">
        <v>776</v>
      </c>
      <c r="L11" s="3">
        <v>0.24358974358974358</v>
      </c>
      <c r="M11" s="4">
        <v>0.08683473389355742</v>
      </c>
      <c r="N11" s="24">
        <v>1215</v>
      </c>
      <c r="O11" s="3">
        <v>0.22356495468277945</v>
      </c>
      <c r="P11" s="4">
        <v>-0.11956521739130435</v>
      </c>
      <c r="Q11" s="24">
        <v>695</v>
      </c>
      <c r="R11" s="3">
        <v>0.514161220043573</v>
      </c>
      <c r="S11" s="4">
        <v>0.3654223968565815</v>
      </c>
      <c r="T11" s="24">
        <v>2686</v>
      </c>
      <c r="U11" s="3">
        <v>0.29383429672447015</v>
      </c>
      <c r="V11" s="4">
        <v>0.031886285055704955</v>
      </c>
    </row>
    <row r="12" spans="1:22" ht="12.75">
      <c r="A12" s="21" t="s">
        <v>28</v>
      </c>
      <c r="B12" s="21" t="s">
        <v>60</v>
      </c>
      <c r="C12" s="25">
        <v>6352</v>
      </c>
      <c r="D12" s="27">
        <v>5920</v>
      </c>
      <c r="E12" s="27">
        <v>5302</v>
      </c>
      <c r="F12" s="29">
        <v>17574</v>
      </c>
      <c r="G12" s="25">
        <v>5039</v>
      </c>
      <c r="H12" s="27">
        <v>6890</v>
      </c>
      <c r="I12" s="27">
        <v>4132</v>
      </c>
      <c r="J12" s="29">
        <v>16061</v>
      </c>
      <c r="K12" s="25">
        <v>5274</v>
      </c>
      <c r="L12" s="22">
        <v>0.0466362373486803</v>
      </c>
      <c r="M12" s="23">
        <v>-0.1697103274559194</v>
      </c>
      <c r="N12" s="25">
        <v>6724</v>
      </c>
      <c r="O12" s="22">
        <v>-0.02409288824383164</v>
      </c>
      <c r="P12" s="23">
        <v>0.1358108108108108</v>
      </c>
      <c r="Q12" s="25">
        <v>4718</v>
      </c>
      <c r="R12" s="22">
        <v>0.14181994191674735</v>
      </c>
      <c r="S12" s="23">
        <v>-0.11014711429649189</v>
      </c>
      <c r="T12" s="25">
        <v>16716</v>
      </c>
      <c r="U12" s="22">
        <v>0.040782018554261876</v>
      </c>
      <c r="V12" s="23">
        <v>-0.048822123591669514</v>
      </c>
    </row>
    <row r="13" spans="1:22" ht="12.75">
      <c r="A13" s="17" t="s">
        <v>29</v>
      </c>
      <c r="B13" s="44" t="s">
        <v>60</v>
      </c>
      <c r="C13" s="24">
        <v>1</v>
      </c>
      <c r="D13" s="26">
        <v>1300</v>
      </c>
      <c r="E13" s="26">
        <v>1512</v>
      </c>
      <c r="F13" s="28">
        <v>2813</v>
      </c>
      <c r="G13" s="24">
        <v>23</v>
      </c>
      <c r="H13" s="26">
        <v>1025</v>
      </c>
      <c r="I13" s="26">
        <v>1805</v>
      </c>
      <c r="J13" s="28">
        <v>2853</v>
      </c>
      <c r="K13" s="24">
        <v>81</v>
      </c>
      <c r="L13" s="3">
        <v>2.5217391304347827</v>
      </c>
      <c r="M13" s="4">
        <v>80</v>
      </c>
      <c r="N13" s="24">
        <v>1126</v>
      </c>
      <c r="O13" s="3">
        <v>0.09853658536585366</v>
      </c>
      <c r="P13" s="4">
        <v>-0.13384615384615384</v>
      </c>
      <c r="Q13" s="24">
        <v>1367</v>
      </c>
      <c r="R13" s="3">
        <v>-0.24265927977839336</v>
      </c>
      <c r="S13" s="4">
        <v>-0.0958994708994709</v>
      </c>
      <c r="T13" s="24">
        <v>2574</v>
      </c>
      <c r="U13" s="3">
        <v>-0.09779179810725552</v>
      </c>
      <c r="V13" s="4">
        <v>-0.084962673302524</v>
      </c>
    </row>
    <row r="14" spans="1:22" ht="12.75">
      <c r="A14" s="21" t="s">
        <v>30</v>
      </c>
      <c r="B14" s="21" t="s">
        <v>60</v>
      </c>
      <c r="C14" s="25">
        <v>0</v>
      </c>
      <c r="D14" s="27">
        <v>213</v>
      </c>
      <c r="E14" s="27">
        <v>203</v>
      </c>
      <c r="F14" s="29">
        <v>416</v>
      </c>
      <c r="G14" s="25">
        <v>0</v>
      </c>
      <c r="H14" s="27">
        <v>258</v>
      </c>
      <c r="I14" s="27">
        <v>766</v>
      </c>
      <c r="J14" s="29">
        <v>1024</v>
      </c>
      <c r="K14" s="25">
        <v>0</v>
      </c>
      <c r="L14" s="22" t="s">
        <v>64</v>
      </c>
      <c r="M14" s="23" t="s">
        <v>64</v>
      </c>
      <c r="N14" s="25">
        <v>123</v>
      </c>
      <c r="O14" s="22">
        <v>-0.5232558139534884</v>
      </c>
      <c r="P14" s="23">
        <v>-0.4225352112676056</v>
      </c>
      <c r="Q14" s="25">
        <v>169</v>
      </c>
      <c r="R14" s="22">
        <v>-0.779373368146214</v>
      </c>
      <c r="S14" s="23">
        <v>-0.16748768472906403</v>
      </c>
      <c r="T14" s="25">
        <v>292</v>
      </c>
      <c r="U14" s="22">
        <v>-0.71484375</v>
      </c>
      <c r="V14" s="23">
        <v>-0.2980769230769231</v>
      </c>
    </row>
    <row r="15" spans="1:22" ht="12.75">
      <c r="A15" s="17" t="s">
        <v>31</v>
      </c>
      <c r="B15" s="44" t="s">
        <v>60</v>
      </c>
      <c r="C15" s="24">
        <v>10</v>
      </c>
      <c r="D15" s="26">
        <v>1548</v>
      </c>
      <c r="E15" s="26">
        <v>1387</v>
      </c>
      <c r="F15" s="28">
        <v>2945</v>
      </c>
      <c r="G15" s="24">
        <v>6</v>
      </c>
      <c r="H15" s="26">
        <v>1874</v>
      </c>
      <c r="I15" s="26">
        <v>1293</v>
      </c>
      <c r="J15" s="28">
        <v>3173</v>
      </c>
      <c r="K15" s="24">
        <v>2</v>
      </c>
      <c r="L15" s="3">
        <v>-0.6666666666666666</v>
      </c>
      <c r="M15" s="4">
        <v>-0.8</v>
      </c>
      <c r="N15" s="24">
        <v>2153</v>
      </c>
      <c r="O15" s="3">
        <v>0.14887940234791888</v>
      </c>
      <c r="P15" s="4">
        <v>0.39082687338501293</v>
      </c>
      <c r="Q15" s="24">
        <v>1107</v>
      </c>
      <c r="R15" s="3">
        <v>-0.14385150812064965</v>
      </c>
      <c r="S15" s="4">
        <v>-0.20187454938716654</v>
      </c>
      <c r="T15" s="24">
        <v>3262</v>
      </c>
      <c r="U15" s="3">
        <v>0.02804916482823826</v>
      </c>
      <c r="V15" s="4">
        <v>0.10764006791171477</v>
      </c>
    </row>
    <row r="16" spans="1:22" ht="12.75">
      <c r="A16" s="21" t="s">
        <v>32</v>
      </c>
      <c r="B16" s="21" t="s">
        <v>60</v>
      </c>
      <c r="C16" s="25">
        <v>0</v>
      </c>
      <c r="D16" s="27">
        <v>251</v>
      </c>
      <c r="E16" s="27">
        <v>145</v>
      </c>
      <c r="F16" s="29">
        <v>396</v>
      </c>
      <c r="G16" s="25">
        <v>0</v>
      </c>
      <c r="H16" s="27">
        <v>117</v>
      </c>
      <c r="I16" s="27">
        <v>142</v>
      </c>
      <c r="J16" s="29">
        <v>259</v>
      </c>
      <c r="K16" s="25">
        <v>0</v>
      </c>
      <c r="L16" s="22" t="s">
        <v>64</v>
      </c>
      <c r="M16" s="23" t="s">
        <v>64</v>
      </c>
      <c r="N16" s="25">
        <v>135</v>
      </c>
      <c r="O16" s="22">
        <v>0.15384615384615385</v>
      </c>
      <c r="P16" s="23">
        <v>-0.46215139442231074</v>
      </c>
      <c r="Q16" s="25">
        <v>106</v>
      </c>
      <c r="R16" s="22">
        <v>-0.2535211267605634</v>
      </c>
      <c r="S16" s="23">
        <v>-0.2689655172413793</v>
      </c>
      <c r="T16" s="25">
        <v>241</v>
      </c>
      <c r="U16" s="22">
        <v>-0.0694980694980695</v>
      </c>
      <c r="V16" s="23">
        <v>-0.39141414141414144</v>
      </c>
    </row>
    <row r="17" spans="1:22" ht="12.75">
      <c r="A17" s="17" t="s">
        <v>34</v>
      </c>
      <c r="B17" s="44" t="s">
        <v>60</v>
      </c>
      <c r="C17" s="24">
        <v>6525</v>
      </c>
      <c r="D17" s="26">
        <v>2997</v>
      </c>
      <c r="E17" s="26">
        <v>2332</v>
      </c>
      <c r="F17" s="28">
        <v>11854</v>
      </c>
      <c r="G17" s="24">
        <v>4767</v>
      </c>
      <c r="H17" s="26">
        <v>5683</v>
      </c>
      <c r="I17" s="26">
        <v>3022</v>
      </c>
      <c r="J17" s="28">
        <v>13472</v>
      </c>
      <c r="K17" s="24">
        <v>4535</v>
      </c>
      <c r="L17" s="3">
        <v>-0.0486679253199077</v>
      </c>
      <c r="M17" s="4">
        <v>-0.3049808429118774</v>
      </c>
      <c r="N17" s="24">
        <v>4212</v>
      </c>
      <c r="O17" s="3">
        <v>-0.25884216083054723</v>
      </c>
      <c r="P17" s="4">
        <v>0.40540540540540543</v>
      </c>
      <c r="Q17" s="24">
        <v>3516</v>
      </c>
      <c r="R17" s="3">
        <v>0.16346790205162146</v>
      </c>
      <c r="S17" s="4">
        <v>0.5077186963979416</v>
      </c>
      <c r="T17" s="24">
        <v>12263</v>
      </c>
      <c r="U17" s="3">
        <v>-0.0897416864608076</v>
      </c>
      <c r="V17" s="4">
        <v>0.034503121309262696</v>
      </c>
    </row>
    <row r="18" spans="1:22" ht="12.75">
      <c r="A18" s="21" t="s">
        <v>35</v>
      </c>
      <c r="B18" s="21" t="s">
        <v>60</v>
      </c>
      <c r="C18" s="25">
        <v>0</v>
      </c>
      <c r="D18" s="27">
        <v>769</v>
      </c>
      <c r="E18" s="27">
        <v>365</v>
      </c>
      <c r="F18" s="29">
        <v>1134</v>
      </c>
      <c r="G18" s="25">
        <v>0</v>
      </c>
      <c r="H18" s="27">
        <v>266</v>
      </c>
      <c r="I18" s="27">
        <v>185</v>
      </c>
      <c r="J18" s="29">
        <v>451</v>
      </c>
      <c r="K18" s="25">
        <v>0</v>
      </c>
      <c r="L18" s="22" t="s">
        <v>64</v>
      </c>
      <c r="M18" s="23" t="s">
        <v>64</v>
      </c>
      <c r="N18" s="25">
        <v>648</v>
      </c>
      <c r="O18" s="22">
        <v>1.4360902255639099</v>
      </c>
      <c r="P18" s="23">
        <v>-0.15734720416124837</v>
      </c>
      <c r="Q18" s="25">
        <v>253</v>
      </c>
      <c r="R18" s="22">
        <v>0.3675675675675676</v>
      </c>
      <c r="S18" s="23">
        <v>-0.30684931506849317</v>
      </c>
      <c r="T18" s="25">
        <v>901</v>
      </c>
      <c r="U18" s="22">
        <v>0.9977827050997783</v>
      </c>
      <c r="V18" s="23">
        <v>-0.2054673721340388</v>
      </c>
    </row>
    <row r="19" spans="1:22" ht="12.75">
      <c r="A19" s="17" t="s">
        <v>43</v>
      </c>
      <c r="B19" s="44" t="s">
        <v>60</v>
      </c>
      <c r="C19" s="24">
        <v>54</v>
      </c>
      <c r="D19" s="26">
        <v>3336</v>
      </c>
      <c r="E19" s="26">
        <v>1422</v>
      </c>
      <c r="F19" s="28">
        <v>4812</v>
      </c>
      <c r="G19" s="24">
        <v>37</v>
      </c>
      <c r="H19" s="26">
        <v>1908</v>
      </c>
      <c r="I19" s="26">
        <v>849</v>
      </c>
      <c r="J19" s="28">
        <v>2794</v>
      </c>
      <c r="K19" s="24">
        <v>52</v>
      </c>
      <c r="L19" s="3">
        <v>0.40540540540540543</v>
      </c>
      <c r="M19" s="4">
        <v>-0.037037037037037035</v>
      </c>
      <c r="N19" s="24">
        <v>1782</v>
      </c>
      <c r="O19" s="3">
        <v>-0.0660377358490566</v>
      </c>
      <c r="P19" s="4">
        <v>-0.4658273381294964</v>
      </c>
      <c r="Q19" s="24">
        <v>964</v>
      </c>
      <c r="R19" s="3">
        <v>0.1354534746760895</v>
      </c>
      <c r="S19" s="4">
        <v>-0.32208157524613223</v>
      </c>
      <c r="T19" s="24">
        <v>2798</v>
      </c>
      <c r="U19" s="3">
        <v>0.0014316392269148174</v>
      </c>
      <c r="V19" s="4">
        <v>-0.41853699085619284</v>
      </c>
    </row>
    <row r="20" spans="1:22" ht="12.75">
      <c r="A20" s="21" t="s">
        <v>45</v>
      </c>
      <c r="B20" s="21" t="s">
        <v>60</v>
      </c>
      <c r="C20" s="25">
        <v>0</v>
      </c>
      <c r="D20" s="27">
        <v>498</v>
      </c>
      <c r="E20" s="27">
        <v>151</v>
      </c>
      <c r="F20" s="29">
        <v>649</v>
      </c>
      <c r="G20" s="25">
        <v>0</v>
      </c>
      <c r="H20" s="27">
        <v>387</v>
      </c>
      <c r="I20" s="27">
        <v>132</v>
      </c>
      <c r="J20" s="29">
        <v>519</v>
      </c>
      <c r="K20" s="25">
        <v>0</v>
      </c>
      <c r="L20" s="22" t="s">
        <v>64</v>
      </c>
      <c r="M20" s="23" t="s">
        <v>64</v>
      </c>
      <c r="N20" s="25">
        <v>248</v>
      </c>
      <c r="O20" s="22">
        <v>-0.35917312661498707</v>
      </c>
      <c r="P20" s="23">
        <v>-0.5020080321285141</v>
      </c>
      <c r="Q20" s="25">
        <v>131</v>
      </c>
      <c r="R20" s="22">
        <v>-0.007575757575757576</v>
      </c>
      <c r="S20" s="23">
        <v>-0.13245033112582782</v>
      </c>
      <c r="T20" s="25">
        <v>379</v>
      </c>
      <c r="U20" s="22">
        <v>-0.2697495183044316</v>
      </c>
      <c r="V20" s="23">
        <v>-0.41602465331278893</v>
      </c>
    </row>
    <row r="21" spans="1:22" ht="12.75">
      <c r="A21" s="17" t="s">
        <v>48</v>
      </c>
      <c r="B21" s="44" t="s">
        <v>60</v>
      </c>
      <c r="C21" s="24">
        <v>0</v>
      </c>
      <c r="D21" s="26">
        <v>1865</v>
      </c>
      <c r="E21" s="26">
        <v>2046</v>
      </c>
      <c r="F21" s="28">
        <v>3911</v>
      </c>
      <c r="G21" s="24">
        <v>0</v>
      </c>
      <c r="H21" s="26">
        <v>1268</v>
      </c>
      <c r="I21" s="26">
        <v>1334</v>
      </c>
      <c r="J21" s="28">
        <v>2602</v>
      </c>
      <c r="K21" s="24">
        <v>0</v>
      </c>
      <c r="L21" s="3" t="s">
        <v>64</v>
      </c>
      <c r="M21" s="4" t="s">
        <v>64</v>
      </c>
      <c r="N21" s="24">
        <v>2076</v>
      </c>
      <c r="O21" s="3">
        <v>0.637223974763407</v>
      </c>
      <c r="P21" s="4">
        <v>0.1131367292225201</v>
      </c>
      <c r="Q21" s="24">
        <v>1374</v>
      </c>
      <c r="R21" s="3">
        <v>0.029985007496251874</v>
      </c>
      <c r="S21" s="4">
        <v>-0.3284457478005865</v>
      </c>
      <c r="T21" s="24">
        <v>3450</v>
      </c>
      <c r="U21" s="3">
        <v>0.3259031514219831</v>
      </c>
      <c r="V21" s="4">
        <v>-0.11787266683712605</v>
      </c>
    </row>
    <row r="22" spans="1:22" ht="12.75">
      <c r="A22" s="21" t="s">
        <v>49</v>
      </c>
      <c r="B22" s="21" t="s">
        <v>60</v>
      </c>
      <c r="C22" s="25">
        <v>18</v>
      </c>
      <c r="D22" s="27">
        <v>6171</v>
      </c>
      <c r="E22" s="27">
        <v>6036</v>
      </c>
      <c r="F22" s="29">
        <v>12225</v>
      </c>
      <c r="G22" s="25">
        <v>9</v>
      </c>
      <c r="H22" s="27">
        <v>7100</v>
      </c>
      <c r="I22" s="27">
        <v>4053</v>
      </c>
      <c r="J22" s="29">
        <v>11162</v>
      </c>
      <c r="K22" s="25">
        <v>16</v>
      </c>
      <c r="L22" s="22">
        <v>0.7777777777777778</v>
      </c>
      <c r="M22" s="23">
        <v>-0.1111111111111111</v>
      </c>
      <c r="N22" s="25">
        <v>9898</v>
      </c>
      <c r="O22" s="22">
        <v>0.3940845070422535</v>
      </c>
      <c r="P22" s="23">
        <v>0.6039539782855291</v>
      </c>
      <c r="Q22" s="25">
        <v>4983</v>
      </c>
      <c r="R22" s="22">
        <v>0.22945965951147299</v>
      </c>
      <c r="S22" s="23">
        <v>-0.17445328031809146</v>
      </c>
      <c r="T22" s="25">
        <v>14897</v>
      </c>
      <c r="U22" s="22">
        <v>0.3346174520695216</v>
      </c>
      <c r="V22" s="23">
        <v>0.2185685071574642</v>
      </c>
    </row>
    <row r="23" spans="1:22" ht="12.75">
      <c r="A23" s="17" t="s">
        <v>50</v>
      </c>
      <c r="B23" s="44" t="s">
        <v>60</v>
      </c>
      <c r="C23" s="24">
        <v>1757</v>
      </c>
      <c r="D23" s="26">
        <v>1135</v>
      </c>
      <c r="E23" s="26">
        <v>1195</v>
      </c>
      <c r="F23" s="28">
        <v>4087</v>
      </c>
      <c r="G23" s="24">
        <v>1294</v>
      </c>
      <c r="H23" s="26">
        <v>1090</v>
      </c>
      <c r="I23" s="26">
        <v>947</v>
      </c>
      <c r="J23" s="28">
        <v>3331</v>
      </c>
      <c r="K23" s="24">
        <v>1372</v>
      </c>
      <c r="L23" s="3">
        <v>0.06027820710973725</v>
      </c>
      <c r="M23" s="4">
        <v>-0.21912350597609562</v>
      </c>
      <c r="N23" s="24">
        <v>1303</v>
      </c>
      <c r="O23" s="3">
        <v>0.19541284403669726</v>
      </c>
      <c r="P23" s="4">
        <v>0.14801762114537445</v>
      </c>
      <c r="Q23" s="24">
        <v>926</v>
      </c>
      <c r="R23" s="3">
        <v>-0.022175290390707498</v>
      </c>
      <c r="S23" s="4">
        <v>-0.22510460251046024</v>
      </c>
      <c r="T23" s="24">
        <v>3601</v>
      </c>
      <c r="U23" s="3">
        <v>0.08105673971780246</v>
      </c>
      <c r="V23" s="4">
        <v>-0.11891362857841938</v>
      </c>
    </row>
    <row r="24" spans="1:22" ht="12.75">
      <c r="A24" s="21" t="s">
        <v>52</v>
      </c>
      <c r="B24" s="21" t="s">
        <v>60</v>
      </c>
      <c r="C24" s="25">
        <v>15</v>
      </c>
      <c r="D24" s="27">
        <v>3499</v>
      </c>
      <c r="E24" s="27">
        <v>1722</v>
      </c>
      <c r="F24" s="29">
        <v>5236</v>
      </c>
      <c r="G24" s="25">
        <v>30</v>
      </c>
      <c r="H24" s="27">
        <v>1974</v>
      </c>
      <c r="I24" s="27">
        <v>1412</v>
      </c>
      <c r="J24" s="29">
        <v>3416</v>
      </c>
      <c r="K24" s="25">
        <v>17</v>
      </c>
      <c r="L24" s="22">
        <v>-0.43333333333333335</v>
      </c>
      <c r="M24" s="23">
        <v>0.13333333333333333</v>
      </c>
      <c r="N24" s="25">
        <v>1925</v>
      </c>
      <c r="O24" s="22">
        <v>-0.024822695035460994</v>
      </c>
      <c r="P24" s="23">
        <v>-0.4498428122320663</v>
      </c>
      <c r="Q24" s="25">
        <v>1091</v>
      </c>
      <c r="R24" s="22">
        <v>-0.2273371104815864</v>
      </c>
      <c r="S24" s="23">
        <v>-0.36643437862950057</v>
      </c>
      <c r="T24" s="25">
        <v>3033</v>
      </c>
      <c r="U24" s="22">
        <v>-0.11211943793911007</v>
      </c>
      <c r="V24" s="23">
        <v>-0.4207410236822002</v>
      </c>
    </row>
    <row r="25" spans="1:22" ht="12.75">
      <c r="A25" s="17" t="s">
        <v>53</v>
      </c>
      <c r="B25" s="44" t="s">
        <v>60</v>
      </c>
      <c r="C25" s="24">
        <v>0</v>
      </c>
      <c r="D25" s="26">
        <v>2165</v>
      </c>
      <c r="E25" s="26">
        <v>1330</v>
      </c>
      <c r="F25" s="28">
        <v>3495</v>
      </c>
      <c r="G25" s="24">
        <v>0</v>
      </c>
      <c r="H25" s="26">
        <v>2303</v>
      </c>
      <c r="I25" s="26">
        <v>1726</v>
      </c>
      <c r="J25" s="28">
        <v>4029</v>
      </c>
      <c r="K25" s="24">
        <v>0</v>
      </c>
      <c r="L25" s="3" t="s">
        <v>64</v>
      </c>
      <c r="M25" s="4" t="s">
        <v>64</v>
      </c>
      <c r="N25" s="24">
        <v>2458</v>
      </c>
      <c r="O25" s="3">
        <v>0.06730351715154147</v>
      </c>
      <c r="P25" s="4">
        <v>0.1353348729792148</v>
      </c>
      <c r="Q25" s="24">
        <v>2523</v>
      </c>
      <c r="R25" s="3">
        <v>0.46176129779837777</v>
      </c>
      <c r="S25" s="4">
        <v>0.8969924812030076</v>
      </c>
      <c r="T25" s="24">
        <v>4981</v>
      </c>
      <c r="U25" s="3">
        <v>0.23628691983122363</v>
      </c>
      <c r="V25" s="4">
        <v>0.4251788268955651</v>
      </c>
    </row>
    <row r="26" spans="1:22" ht="12.75">
      <c r="A26" s="21" t="s">
        <v>54</v>
      </c>
      <c r="B26" s="21" t="s">
        <v>60</v>
      </c>
      <c r="C26" s="25">
        <v>0</v>
      </c>
      <c r="D26" s="27">
        <v>2</v>
      </c>
      <c r="E26" s="27">
        <v>72</v>
      </c>
      <c r="F26" s="29">
        <v>74</v>
      </c>
      <c r="G26" s="25">
        <v>0</v>
      </c>
      <c r="H26" s="27">
        <v>42</v>
      </c>
      <c r="I26" s="27">
        <v>74</v>
      </c>
      <c r="J26" s="29">
        <v>116</v>
      </c>
      <c r="K26" s="25">
        <v>0</v>
      </c>
      <c r="L26" s="22" t="s">
        <v>64</v>
      </c>
      <c r="M26" s="23" t="s">
        <v>64</v>
      </c>
      <c r="N26" s="25">
        <v>30</v>
      </c>
      <c r="O26" s="22">
        <v>-0.2857142857142857</v>
      </c>
      <c r="P26" s="23">
        <v>14</v>
      </c>
      <c r="Q26" s="25">
        <v>63</v>
      </c>
      <c r="R26" s="22">
        <v>-0.14864864864864866</v>
      </c>
      <c r="S26" s="23">
        <v>-0.125</v>
      </c>
      <c r="T26" s="25">
        <v>93</v>
      </c>
      <c r="U26" s="22">
        <v>-0.19827586206896552</v>
      </c>
      <c r="V26" s="23">
        <v>0.25675675675675674</v>
      </c>
    </row>
    <row r="27" spans="1:22" ht="12.75">
      <c r="A27" s="17" t="s">
        <v>56</v>
      </c>
      <c r="B27" s="44" t="s">
        <v>60</v>
      </c>
      <c r="C27" s="24">
        <v>0</v>
      </c>
      <c r="D27" s="26">
        <v>0</v>
      </c>
      <c r="E27" s="26">
        <v>33</v>
      </c>
      <c r="F27" s="28">
        <v>33</v>
      </c>
      <c r="G27" s="24">
        <v>0</v>
      </c>
      <c r="H27" s="26">
        <v>4</v>
      </c>
      <c r="I27" s="26">
        <v>76</v>
      </c>
      <c r="J27" s="28">
        <v>80</v>
      </c>
      <c r="K27" s="24">
        <v>1</v>
      </c>
      <c r="L27" s="3" t="s">
        <v>64</v>
      </c>
      <c r="M27" s="4" t="s">
        <v>64</v>
      </c>
      <c r="N27" s="24">
        <v>21</v>
      </c>
      <c r="O27" s="3">
        <v>4.25</v>
      </c>
      <c r="P27" s="4" t="s">
        <v>64</v>
      </c>
      <c r="Q27" s="24">
        <v>59</v>
      </c>
      <c r="R27" s="3">
        <v>-0.2236842105263158</v>
      </c>
      <c r="S27" s="4">
        <v>0.7878787878787878</v>
      </c>
      <c r="T27" s="24">
        <v>81</v>
      </c>
      <c r="U27" s="3">
        <v>0.0125</v>
      </c>
      <c r="V27" s="4">
        <v>1.4545454545454546</v>
      </c>
    </row>
    <row r="29" spans="1:22" ht="12.75">
      <c r="A29" s="37" t="s">
        <v>6</v>
      </c>
      <c r="B29" s="37" t="s">
        <v>65</v>
      </c>
      <c r="C29" s="38">
        <f aca="true" t="shared" si="0" ref="C29:J29">SUM(C3:C27)</f>
        <v>39797</v>
      </c>
      <c r="D29" s="38">
        <f t="shared" si="0"/>
        <v>88384</v>
      </c>
      <c r="E29" s="38">
        <f t="shared" si="0"/>
        <v>59562</v>
      </c>
      <c r="F29" s="38">
        <f t="shared" si="0"/>
        <v>187743</v>
      </c>
      <c r="G29" s="38">
        <f t="shared" si="0"/>
        <v>36350</v>
      </c>
      <c r="H29" s="38">
        <f t="shared" si="0"/>
        <v>86477</v>
      </c>
      <c r="I29" s="38">
        <f t="shared" si="0"/>
        <v>44402</v>
      </c>
      <c r="J29" s="38">
        <f t="shared" si="0"/>
        <v>167229</v>
      </c>
      <c r="K29" s="38">
        <f>SUM(K3:K27)</f>
        <v>36431</v>
      </c>
      <c r="L29" s="39">
        <f>IF(ISERROR((K29-G29)/G29),"--",((K29-G29)/G29))</f>
        <v>0.0022283356258596975</v>
      </c>
      <c r="M29" s="39">
        <f>IF(ISERROR((K29-C29)/C29),"--",((K29-C29)/C29))</f>
        <v>-0.08457923964117899</v>
      </c>
      <c r="N29" s="38">
        <f>SUM(N3:N27)</f>
        <v>85799</v>
      </c>
      <c r="O29" s="39">
        <f>IF(ISERROR((N29-H29)/H29),"--",((N29-H29)/H29))</f>
        <v>-0.007840234975773906</v>
      </c>
      <c r="P29" s="40">
        <f>IF(ISERROR((N29-D29)/D29),"--",((N29-D29)/D29))</f>
        <v>-0.02924737509051412</v>
      </c>
      <c r="Q29" s="38">
        <f>SUM(Q3:Q27)</f>
        <v>54402</v>
      </c>
      <c r="R29" s="39">
        <f>IF(ISERROR((Q29-I29)/I29),"--",((Q29-I29)/I29))</f>
        <v>0.2252150804017837</v>
      </c>
      <c r="S29" s="39">
        <f>IF(ISERROR((Q29-E29)/E29),"--",((Q29-E29)/E29))</f>
        <v>-0.08663241664148283</v>
      </c>
      <c r="T29" s="38">
        <f>SUM(T3:T27)</f>
        <v>176632</v>
      </c>
      <c r="U29" s="40">
        <f>IF(ISERROR((T29-J29)/J29),"--",((T29-J29)/J29))</f>
        <v>0.056228285763832826</v>
      </c>
      <c r="V29" s="40">
        <f>IF(ISERROR((T29-F29)/F29),"--",((T29-F29)/F29))</f>
        <v>-0.05918196683764508</v>
      </c>
    </row>
  </sheetData>
  <sheetProtection/>
  <mergeCells count="3">
    <mergeCell ref="C1:F1"/>
    <mergeCell ref="G1:J1"/>
    <mergeCell ref="K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RealtyTrac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daren</dc:creator>
  <cp:keywords/>
  <dc:description/>
  <cp:lastModifiedBy>Daren Blomquist</cp:lastModifiedBy>
  <cp:lastPrinted>2010-02-02T18:36:46Z</cp:lastPrinted>
  <dcterms:created xsi:type="dcterms:W3CDTF">2008-11-07T21:41:11Z</dcterms:created>
  <dcterms:modified xsi:type="dcterms:W3CDTF">2011-02-07T17:50:53Z</dcterms:modified>
  <cp:category/>
  <cp:version/>
  <cp:contentType/>
  <cp:contentStatus/>
</cp:coreProperties>
</file>